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<sst xmlns="http://schemas.openxmlformats.org/spreadsheetml/2006/main" count="16" uniqueCount="12">
  <si>
    <t xml:space="preserve">Berechnung der Resonanzdrehzahl n</t>
  </si>
  <si>
    <t xml:space="preserve">Berechnung der Saugrohrlänge l</t>
  </si>
  <si>
    <r>
      <rPr>
        <u val="single"/>
        <sz val="10"/>
        <rFont val="Arial"/>
        <family val="2"/>
      </rPr>
      <t xml:space="preserve"> d 
</t>
    </r>
    <r>
      <rPr>
        <sz val="10"/>
        <rFont val="Arial"/>
        <family val="0"/>
      </rPr>
      <t xml:space="preserve">mm</t>
    </r>
  </si>
  <si>
    <r>
      <rPr>
        <u val="single"/>
        <sz val="10"/>
        <rFont val="Arial"/>
        <family val="2"/>
      </rPr>
      <t xml:space="preserve"> V 
</t>
    </r>
    <r>
      <rPr>
        <sz val="10"/>
        <rFont val="Arial"/>
        <family val="0"/>
      </rPr>
      <t xml:space="preserve">cm³</t>
    </r>
  </si>
  <si>
    <r>
      <rPr>
        <u val="single"/>
        <sz val="10"/>
        <rFont val="Arial"/>
        <family val="2"/>
      </rPr>
      <t xml:space="preserve"> l 
</t>
    </r>
    <r>
      <rPr>
        <sz val="10"/>
        <rFont val="Arial"/>
        <family val="0"/>
      </rPr>
      <t xml:space="preserve">mm</t>
    </r>
  </si>
  <si>
    <r>
      <rPr>
        <u val="single"/>
        <sz val="10"/>
        <rFont val="Arial"/>
        <family val="2"/>
      </rPr>
      <t xml:space="preserve">   n  
</t>
    </r>
    <r>
      <rPr>
        <sz val="10"/>
        <rFont val="Arial"/>
        <family val="0"/>
      </rPr>
      <t xml:space="preserve">1/min</t>
    </r>
  </si>
  <si>
    <t xml:space="preserve">Schallgeschwindigkeit = 343 m/s</t>
  </si>
  <si>
    <t xml:space="preserve">Vereinfachtes Modell:
Einströmöffnung für Luftfilterkasten ist nicht berücksichtigt,
Ansaugtakt dauert 180 °KW.
Damit ergibt sich eine positive Druckamplitude pro Kurbelwellenumdrehung, d.h., die Resonanzfrequenz ist doppelt so hoch wie die Ansaugfrequenz beim Viertakter.</t>
  </si>
  <si>
    <t xml:space="preserve">d = Saugrohrdurchmesser</t>
  </si>
  <si>
    <t xml:space="preserve">V = Luftfilterkastenvolumen</t>
  </si>
  <si>
    <t xml:space="preserve">l = Saugrohrlänge</t>
  </si>
  <si>
    <t xml:space="preserve">n = Drehzahl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</si>
</sst>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false" hidden="false" outlineLevel="0" max="5" min="1" style="1" width="11.42"/>
    <col collapsed="false" customWidth="true" hidden="false" outlineLevel="0" max="6" min="6" style="1" width="5.71"/>
    <col collapsed="false" customWidth="true" hidden="false" outlineLevel="0" max="7" min="7" style="1" width="12.42"/>
    <col collapsed="false" customWidth="false" hidden="false" outlineLevel="0" max="257" min="8" style="1" width="11.42"/>
  </cols>
  <sheetData>
    <row r="1" customFormat="false" ht="13.5" hidden="false" customHeight="false" outlineLevel="0" collapsed="false"/>
    <row r="2" customFormat="false" ht="13.5" hidden="false" customHeight="false" outlineLevel="0" collapsed="false">
      <c r="B2" s="2" t="s">
        <v>0</v>
      </c>
      <c r="C2" s="2"/>
      <c r="D2" s="2"/>
      <c r="E2" s="2"/>
      <c r="G2" s="2" t="s">
        <v>1</v>
      </c>
      <c r="H2" s="2"/>
      <c r="I2" s="2"/>
      <c r="J2" s="2"/>
    </row>
    <row r="3" customFormat="false" ht="26.25" hidden="false" customHeight="false" outlineLevel="0" collapsed="false">
      <c r="B3" s="3" t="s">
        <v>2</v>
      </c>
      <c r="C3" s="4" t="s">
        <v>3</v>
      </c>
      <c r="D3" s="4" t="s">
        <v>4</v>
      </c>
      <c r="E3" s="5" t="s">
        <v>5</v>
      </c>
      <c r="G3" s="3" t="s">
        <v>2</v>
      </c>
      <c r="H3" s="4" t="s">
        <v>3</v>
      </c>
      <c r="I3" s="4" t="s">
        <v>5</v>
      </c>
      <c r="J3" s="5" t="s">
        <v>4</v>
      </c>
    </row>
    <row r="4" customFormat="false" ht="12.75" hidden="false" customHeight="false" outlineLevel="0" collapsed="false">
      <c r="B4" s="6" t="n">
        <v>62</v>
      </c>
      <c r="C4" s="7" t="n">
        <v>6500</v>
      </c>
      <c r="D4" s="7" t="n">
        <v>300</v>
      </c>
      <c r="E4" s="8" t="n">
        <f aca="false">60*343*100/2/PI()*((B4^2*PI()/4)/C4/D4/10)^0.5</f>
        <v>4075.53687152149</v>
      </c>
      <c r="G4" s="9" t="n">
        <v>62</v>
      </c>
      <c r="H4" s="10" t="n">
        <v>6500</v>
      </c>
      <c r="I4" s="10" t="n">
        <v>4076</v>
      </c>
      <c r="J4" s="11" t="n">
        <f aca="false">10*(G4^2*PI()/4)/100/H4/(2*PI()*(I4/60)/343/100)^2</f>
        <v>299.931829906661</v>
      </c>
    </row>
    <row r="5" customFormat="false" ht="12.75" hidden="false" customHeight="false" outlineLevel="0" collapsed="false">
      <c r="B5" s="12" t="n">
        <v>62</v>
      </c>
      <c r="C5" s="13" t="n">
        <v>6500</v>
      </c>
      <c r="D5" s="13" t="n">
        <v>350</v>
      </c>
      <c r="E5" s="14" t="n">
        <f aca="false">60*343*100/2/PI()*((B5^2*PI()/4)/C5/D5/10)^0.5</f>
        <v>3773.21395301874</v>
      </c>
      <c r="G5" s="12" t="n">
        <v>62</v>
      </c>
      <c r="H5" s="13" t="n">
        <v>6500</v>
      </c>
      <c r="I5" s="13" t="n">
        <v>5764</v>
      </c>
      <c r="J5" s="14" t="n">
        <f aca="false">10*(G5^2*PI()/4)/100/H5/(2*PI()*(I5/60)/343/100)^2</f>
        <v>149.98332025851</v>
      </c>
    </row>
    <row r="6" customFormat="false" ht="12.75" hidden="false" customHeight="false" outlineLevel="0" collapsed="false">
      <c r="B6" s="12" t="n">
        <v>62</v>
      </c>
      <c r="C6" s="13" t="n">
        <v>6500</v>
      </c>
      <c r="D6" s="13" t="n">
        <v>300</v>
      </c>
      <c r="E6" s="14" t="n">
        <f aca="false">60*343*100/2/PI()*((B6^2*PI()/4)/C6/D6/10)^0.5</f>
        <v>4075.53687152149</v>
      </c>
      <c r="G6" s="12" t="n">
        <v>62</v>
      </c>
      <c r="H6" s="13" t="n">
        <v>6500</v>
      </c>
      <c r="I6" s="13" t="n">
        <v>4000</v>
      </c>
      <c r="J6" s="14" t="n">
        <f aca="false">10*(G6^2*PI()/4)/100/H6/(2*PI()*(I6/60)/343/100)^2</f>
        <v>311.43751483371</v>
      </c>
    </row>
    <row r="7" customFormat="false" ht="12.75" hidden="false" customHeight="false" outlineLevel="0" collapsed="false">
      <c r="B7" s="12" t="n">
        <v>62</v>
      </c>
      <c r="C7" s="13" t="n">
        <v>6500</v>
      </c>
      <c r="D7" s="13" t="n">
        <v>250</v>
      </c>
      <c r="E7" s="14" t="n">
        <f aca="false">60*343*100/2/PI()*((B7^2*PI()/4)/C7/D7/10)^0.5</f>
        <v>4464.52695695271</v>
      </c>
      <c r="G7" s="12" t="n">
        <v>62</v>
      </c>
      <c r="H7" s="13" t="n">
        <v>6500</v>
      </c>
      <c r="I7" s="13" t="n">
        <v>4500</v>
      </c>
      <c r="J7" s="14" t="n">
        <f aca="false">10*(G7^2*PI()/4)/100/H7/(2*PI()*(I7/60)/343/100)^2</f>
        <v>246.074085794536</v>
      </c>
    </row>
    <row r="8" customFormat="false" ht="12.75" hidden="false" customHeight="false" outlineLevel="0" collapsed="false">
      <c r="B8" s="12" t="n">
        <v>62</v>
      </c>
      <c r="C8" s="13" t="n">
        <v>6500</v>
      </c>
      <c r="D8" s="13" t="n">
        <v>200</v>
      </c>
      <c r="E8" s="14" t="n">
        <f aca="false">60*343*100/2/PI()*((B8^2*PI()/4)/C8/D8/10)^0.5</f>
        <v>4991.49288156327</v>
      </c>
      <c r="G8" s="12" t="n">
        <v>62</v>
      </c>
      <c r="H8" s="13" t="n">
        <v>6500</v>
      </c>
      <c r="I8" s="13" t="n">
        <v>5000</v>
      </c>
      <c r="J8" s="14" t="n">
        <f aca="false">10*(G8^2*PI()/4)/100/H8/(2*PI()*(I8/60)/343/100)^2</f>
        <v>199.320009493575</v>
      </c>
    </row>
    <row r="9" customFormat="false" ht="13.5" hidden="false" customHeight="false" outlineLevel="0" collapsed="false">
      <c r="B9" s="15" t="n">
        <v>62</v>
      </c>
      <c r="C9" s="16" t="n">
        <v>6500</v>
      </c>
      <c r="D9" s="16" t="n">
        <v>150</v>
      </c>
      <c r="E9" s="17" t="n">
        <f aca="false">60*343*100/2/PI()*((B9^2*PI()/4)/C9/D9/10)^0.5</f>
        <v>5763.67951765731</v>
      </c>
      <c r="G9" s="15" t="n">
        <v>62</v>
      </c>
      <c r="H9" s="16" t="n">
        <v>6500</v>
      </c>
      <c r="I9" s="16" t="n">
        <v>5500</v>
      </c>
      <c r="J9" s="17" t="n">
        <f aca="false">10*(G9^2*PI()/4)/100/H9/(2*PI()*(I9/60)/343/100)^2</f>
        <v>164.727280573202</v>
      </c>
    </row>
    <row r="10" customFormat="false" ht="12.75" hidden="false" customHeight="false" outlineLevel="0" collapsed="false">
      <c r="G10" s="18"/>
    </row>
    <row r="11" customFormat="false" ht="14.25" hidden="false" customHeight="true" outlineLevel="0" collapsed="false">
      <c r="B11" s="19" t="s">
        <v>6</v>
      </c>
      <c r="E11" s="20" t="s">
        <v>7</v>
      </c>
      <c r="F11" s="20"/>
      <c r="G11" s="20"/>
      <c r="H11" s="20"/>
      <c r="I11" s="20"/>
      <c r="J11" s="20"/>
    </row>
    <row r="12" customFormat="false" ht="12.75" hidden="false" customHeight="false" outlineLevel="0" collapsed="false">
      <c r="B12" s="19" t="s">
        <v>8</v>
      </c>
      <c r="E12" s="20"/>
      <c r="F12" s="20"/>
      <c r="G12" s="20"/>
      <c r="H12" s="20"/>
      <c r="I12" s="20"/>
      <c r="J12" s="20"/>
    </row>
    <row r="13" customFormat="false" ht="12.75" hidden="false" customHeight="false" outlineLevel="0" collapsed="false">
      <c r="B13" s="19" t="s">
        <v>9</v>
      </c>
      <c r="E13" s="20"/>
      <c r="F13" s="20"/>
      <c r="G13" s="20"/>
      <c r="H13" s="20"/>
      <c r="I13" s="20"/>
      <c r="J13" s="20"/>
    </row>
    <row r="14" customFormat="false" ht="12.75" hidden="false" customHeight="false" outlineLevel="0" collapsed="false">
      <c r="B14" s="19" t="s">
        <v>10</v>
      </c>
      <c r="E14" s="20"/>
      <c r="F14" s="20"/>
      <c r="G14" s="20"/>
      <c r="H14" s="20"/>
      <c r="I14" s="20"/>
      <c r="J14" s="20"/>
    </row>
    <row r="15" customFormat="false" ht="12.75" hidden="false" customHeight="false" outlineLevel="0" collapsed="false">
      <c r="B15" s="19" t="s">
        <v>11</v>
      </c>
      <c r="E15" s="20"/>
      <c r="F15" s="20"/>
      <c r="G15" s="20"/>
      <c r="H15" s="20"/>
      <c r="I15" s="20"/>
      <c r="J15" s="20"/>
    </row>
    <row r="16" customFormat="false" ht="12.75" hidden="false" customHeight="false" outlineLevel="0" collapsed="false">
      <c r="E16" s="20"/>
      <c r="F16" s="20"/>
      <c r="G16" s="20"/>
      <c r="H16" s="20"/>
      <c r="I16" s="20"/>
      <c r="J16" s="20"/>
    </row>
  </sheetData>
  <mergeCells count="3">
    <mergeCell ref="B2:E2"/>
    <mergeCell ref="G2:J2"/>
    <mergeCell ref="E11:J16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2005-11-19T21:18:54Z</dcterms:created>
  <dc:creator>Christian Mintel</dc:creator>
  <dc:description/>
  <dc:language>de-DE</dc:language>
  <cp:lastModifiedBy/>
  <dcterms:modified xsi:type="dcterms:W3CDTF">2025-01-28T23:30:39Z</dcterms:modified>
  <cp:revision>1</cp:revision>
  <dc:subject/>
  <dc:title/>
</cp:coreProperties>
</file>