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drawings/vmlDrawing1.vml" ContentType="application/vnd.openxmlformats-officedocument.vmlDrawing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chräglage und Lenkwinkel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comments1.xml><?xml version="1.0" encoding="utf-8"?>
<comments xmlns="http://schemas.openxmlformats.org/spreadsheetml/2006/main" xmlns:xdr="http://schemas.openxmlformats.org/drawingml/2006/spreadsheetDrawing">
  <authors>
    <author>Unbekannter Autor</author>
  </authors>
  <commentList>
    <comment ref="E2" authorId="0">
      <text>
        <r>
          <rPr>
            <sz val="8"/>
            <color rgb="FF000000"/>
            <rFont val="Tahoma"/>
            <family val="2"/>
          </rPr>
          <t xml:space="preserve">Winkel zur Horizontalen
</t>
        </r>
      </text>
    </comment>
  </commentList>
</comments>
</file>

<file path=xl/sharedStrings.xml><?xml version="1.0" encoding="utf-8"?>
<sst xmlns="http://schemas.openxmlformats.org/spreadsheetml/2006/main" count="7" uniqueCount="7">
  <si>
    <t xml:space="preserve">Geschwindigkeit</t>
  </si>
  <si>
    <t xml:space="preserve">Schräglage</t>
  </si>
  <si>
    <t xml:space="preserve">µ</t>
  </si>
  <si>
    <t xml:space="preserve">Lenkwinkel</t>
  </si>
  <si>
    <t xml:space="preserve">Lenkkopfwinkel</t>
  </si>
  <si>
    <t xml:space="preserve">Radstand</t>
  </si>
  <si>
    <t xml:space="preserve">Kurvenradius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</si>
</sst>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0.00"/>
    <numFmt numFmtId="166" formatCode="0.0"/>
    <numFmt numFmtId="167" formatCode="0.0\°"/>
    <numFmt numFmtId="168" formatCode="0\°"/>
  </numFmts>
  <fonts count="16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8"/>
      <color rgb="FF000000"/>
      <name val="Tahoma"/>
      <family val="2"/>
    </font>
    <font>
      <sz val="8"/>
      <color rgb="FF000000"/>
      <name val="Tahoma"/>
      <family val="0"/>
    </font>
    <font>
      <b val="true"/>
      <sz val="12"/>
      <color rgb="FF000000"/>
      <name val="Arial"/>
      <family val="2"/>
    </font>
    <font>
      <sz val="10"/>
      <color rgb="FF000000"/>
      <name val="Arial"/>
      <family val="2"/>
    </font>
    <font>
      <b val="true"/>
      <u val="single"/>
      <sz val="10"/>
      <name val="Arial"/>
      <family val="2"/>
    </font>
    <font>
      <b val="true"/>
      <i val="true"/>
      <u val="single"/>
      <sz val="10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b val="true"/>
      <sz val="12"/>
      <color rgb="FFFF0000"/>
      <name val="Arial"/>
      <family val="2"/>
    </font>
    <font>
      <sz val="15.25"/>
      <color rgb="FF000000"/>
      <name val="Arial"/>
      <family val="2"/>
    </font>
    <font>
      <sz val="10"/>
      <color rgb="FF000080"/>
      <name val="Arial"/>
      <family val="2"/>
    </font>
    <font>
      <b val="true"/>
      <sz val="12"/>
      <color rgb="FF000080"/>
      <name val="Arial"/>
      <family val="2"/>
    </font>
  </fonts>
  <fills count="2">
    <fill>
      <patternFill patternType="none"/>
    </fill>
    <fill>
      <patternFill patternType="gray125"/>
    </fill>
  </fills>
  <borders count="4">
    <border diagonalUp="false" diagonalDown="false">
      <left/>
      <right/>
      <top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5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left" vertical="center" textRotation="0" wrapText="false" indent="0" shrinkToFit="false"/>
      <protection locked="true" hidden="false"/>
    </xf>
    <xf numFmtId="166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0" sz="1300" strike="noStrike" u="none">
                <a:uFillTx/>
                <a:latin typeface="Arial"/>
              </a:defRPr>
            </a:pPr>
            <a:r>
              <a:rPr b="1" sz="1200" strike="noStrike" u="none">
                <a:solidFill>
                  <a:srgbClr val="000000"/>
                </a:solidFill>
                <a:uFillTx/>
                <a:latin typeface="Arial"/>
              </a:rPr>
              <a:t>Schräglage und Lenkwinkel als Funktion der Geschwindigkeit
für 100 m Kurvenradius, 63° Lenkkopfwinkel, 1,51 m Radstand</a:t>
            </a:r>
          </a:p>
        </c:rich>
      </c:tx>
      <c:overlay val="0"/>
      <c:spPr>
        <a:noFill/>
        <a:ln w="0">
          <a:noFill/>
        </a:ln>
      </c:spPr>
    </c:title>
    <c:autoTitleDeleted val="0"/>
    <c:plotArea>
      <c:layout>
        <c:manualLayout>
          <c:xMode val="edge"/>
          <c:yMode val="edge"/>
          <c:x val="0.0490695677068423"/>
          <c:y val="0.168917893458795"/>
          <c:w val="0.914915545376467"/>
          <c:h val="0.810896949461223"/>
        </c:manualLayout>
      </c:layout>
      <c:scatterChart>
        <c:scatterStyle val="line"/>
        <c:varyColors val="0"/>
        <c:ser>
          <c:idx val="0"/>
          <c:order val="0"/>
          <c:tx>
            <c:strRef>
              <c:f>'Schräglage und Lenkwinkel'!$D$1</c:f>
              <c:strCache>
                <c:ptCount val="1"/>
                <c:pt idx="0">
                  <c:v>Lenkwinkel</c:v>
                </c:pt>
              </c:strCache>
            </c:strRef>
          </c:tx>
          <c:spPr>
            <a:solidFill>
              <a:srgbClr val="ff0000"/>
            </a:solidFill>
            <a:ln w="25200">
              <a:solidFill>
                <a:srgbClr val="ff0000"/>
              </a:solidFill>
              <a:round/>
            </a:ln>
          </c:spPr>
          <c:marker>
            <c:symbol val="none"/>
          </c:marker>
          <c:dLbls>
            <c:txPr>
              <a:bodyPr wrap="none"/>
              <a:lstStyle/>
              <a:p>
                <a:pPr>
                  <a:defRPr b="0" sz="1000" strike="noStrike" u="none">
                    <a:uFillTx/>
                    <a:latin typeface="Arial"/>
                  </a:defRPr>
                </a:pPr>
              </a:p>
            </c:txPr>
            <c:showLegendKey val="0"/>
            <c:showVal val="0"/>
            <c:showCatName val="0"/>
            <c:showSerName val="0"/>
            <c:showPercent val="0"/>
            <c:separator> </c:separator>
            <c:showLeaderLines val="1"/>
            <c:leaderLines>
              <c:spPr>
                <a:ln w="25200">
                  <a:solidFill>
                    <a:srgbClr val="000000"/>
                  </a:solidFill>
                </a:ln>
              </c:spPr>
            </c:leaderLines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'Schräglage und Lenkwinkel'!$A$2:$A$102</c:f>
              <c:numCache>
                <c:formatCode>General</c:formatCode>
                <c:ptCount val="101"/>
                <c:pt idx="0">
                  <c:v>160</c:v>
                </c:pt>
                <c:pt idx="1">
                  <c:v>158.4</c:v>
                </c:pt>
                <c:pt idx="2">
                  <c:v>156.8</c:v>
                </c:pt>
                <c:pt idx="3">
                  <c:v>155.2</c:v>
                </c:pt>
                <c:pt idx="4">
                  <c:v>153.6</c:v>
                </c:pt>
                <c:pt idx="5">
                  <c:v>152</c:v>
                </c:pt>
                <c:pt idx="6">
                  <c:v>150.4</c:v>
                </c:pt>
                <c:pt idx="7">
                  <c:v>148.8</c:v>
                </c:pt>
                <c:pt idx="8">
                  <c:v>147.2</c:v>
                </c:pt>
                <c:pt idx="9">
                  <c:v>145.6</c:v>
                </c:pt>
                <c:pt idx="10">
                  <c:v>144</c:v>
                </c:pt>
                <c:pt idx="11">
                  <c:v>142.4</c:v>
                </c:pt>
                <c:pt idx="12">
                  <c:v>140.8</c:v>
                </c:pt>
                <c:pt idx="13">
                  <c:v>139.2</c:v>
                </c:pt>
                <c:pt idx="14">
                  <c:v>137.6</c:v>
                </c:pt>
                <c:pt idx="15">
                  <c:v>136</c:v>
                </c:pt>
                <c:pt idx="16">
                  <c:v>134.4</c:v>
                </c:pt>
                <c:pt idx="17">
                  <c:v>132.8</c:v>
                </c:pt>
                <c:pt idx="18">
                  <c:v>131.2</c:v>
                </c:pt>
                <c:pt idx="19">
                  <c:v>129.6</c:v>
                </c:pt>
                <c:pt idx="20">
                  <c:v>128</c:v>
                </c:pt>
                <c:pt idx="21">
                  <c:v>126.4</c:v>
                </c:pt>
                <c:pt idx="22">
                  <c:v>124.8</c:v>
                </c:pt>
                <c:pt idx="23">
                  <c:v>123.2</c:v>
                </c:pt>
                <c:pt idx="24">
                  <c:v>121.6</c:v>
                </c:pt>
                <c:pt idx="25">
                  <c:v>120</c:v>
                </c:pt>
                <c:pt idx="26">
                  <c:v>118.4</c:v>
                </c:pt>
                <c:pt idx="27">
                  <c:v>116.8</c:v>
                </c:pt>
                <c:pt idx="28">
                  <c:v>115.2</c:v>
                </c:pt>
                <c:pt idx="29">
                  <c:v>113.6</c:v>
                </c:pt>
                <c:pt idx="30">
                  <c:v>112</c:v>
                </c:pt>
                <c:pt idx="31">
                  <c:v>110.4</c:v>
                </c:pt>
                <c:pt idx="32">
                  <c:v>108.8</c:v>
                </c:pt>
                <c:pt idx="33">
                  <c:v>107.2</c:v>
                </c:pt>
                <c:pt idx="34">
                  <c:v>105.6</c:v>
                </c:pt>
                <c:pt idx="35">
                  <c:v>104</c:v>
                </c:pt>
                <c:pt idx="36">
                  <c:v>102.4</c:v>
                </c:pt>
                <c:pt idx="37">
                  <c:v>100.8</c:v>
                </c:pt>
                <c:pt idx="38">
                  <c:v>99.2000000000002</c:v>
                </c:pt>
                <c:pt idx="39">
                  <c:v>97.6000000000002</c:v>
                </c:pt>
                <c:pt idx="40">
                  <c:v>96.0000000000002</c:v>
                </c:pt>
                <c:pt idx="41">
                  <c:v>94.4000000000002</c:v>
                </c:pt>
                <c:pt idx="42">
                  <c:v>92.8000000000002</c:v>
                </c:pt>
                <c:pt idx="43">
                  <c:v>91.2000000000002</c:v>
                </c:pt>
                <c:pt idx="44">
                  <c:v>89.6000000000003</c:v>
                </c:pt>
                <c:pt idx="45">
                  <c:v>88.0000000000003</c:v>
                </c:pt>
                <c:pt idx="46">
                  <c:v>86.4000000000003</c:v>
                </c:pt>
                <c:pt idx="47">
                  <c:v>84.8000000000003</c:v>
                </c:pt>
                <c:pt idx="48">
                  <c:v>83.2000000000003</c:v>
                </c:pt>
                <c:pt idx="49">
                  <c:v>81.6000000000003</c:v>
                </c:pt>
                <c:pt idx="50">
                  <c:v>80.0000000000003</c:v>
                </c:pt>
                <c:pt idx="51">
                  <c:v>78.4000000000003</c:v>
                </c:pt>
                <c:pt idx="52">
                  <c:v>76.8000000000003</c:v>
                </c:pt>
                <c:pt idx="53">
                  <c:v>75.2000000000003</c:v>
                </c:pt>
                <c:pt idx="54">
                  <c:v>73.6000000000003</c:v>
                </c:pt>
                <c:pt idx="55">
                  <c:v>72.0000000000003</c:v>
                </c:pt>
                <c:pt idx="56">
                  <c:v>70.4000000000003</c:v>
                </c:pt>
                <c:pt idx="57">
                  <c:v>68.8000000000003</c:v>
                </c:pt>
                <c:pt idx="58">
                  <c:v>67.2000000000003</c:v>
                </c:pt>
                <c:pt idx="59">
                  <c:v>65.6000000000003</c:v>
                </c:pt>
                <c:pt idx="60">
                  <c:v>64.0000000000003</c:v>
                </c:pt>
                <c:pt idx="61">
                  <c:v>62.4000000000003</c:v>
                </c:pt>
                <c:pt idx="62">
                  <c:v>60.8000000000003</c:v>
                </c:pt>
                <c:pt idx="63">
                  <c:v>59.2000000000003</c:v>
                </c:pt>
                <c:pt idx="64">
                  <c:v>57.6000000000003</c:v>
                </c:pt>
                <c:pt idx="65">
                  <c:v>56.0000000000003</c:v>
                </c:pt>
                <c:pt idx="66">
                  <c:v>54.4000000000003</c:v>
                </c:pt>
                <c:pt idx="67">
                  <c:v>52.8000000000003</c:v>
                </c:pt>
                <c:pt idx="68">
                  <c:v>51.2000000000003</c:v>
                </c:pt>
                <c:pt idx="69">
                  <c:v>49.6000000000003</c:v>
                </c:pt>
                <c:pt idx="70">
                  <c:v>48.0000000000003</c:v>
                </c:pt>
                <c:pt idx="71">
                  <c:v>46.4000000000003</c:v>
                </c:pt>
                <c:pt idx="72">
                  <c:v>44.8000000000003</c:v>
                </c:pt>
                <c:pt idx="73">
                  <c:v>43.2000000000003</c:v>
                </c:pt>
                <c:pt idx="74">
                  <c:v>41.6000000000003</c:v>
                </c:pt>
                <c:pt idx="75">
                  <c:v>40.0000000000003</c:v>
                </c:pt>
                <c:pt idx="76">
                  <c:v>38.4000000000003</c:v>
                </c:pt>
                <c:pt idx="77">
                  <c:v>36.8000000000003</c:v>
                </c:pt>
                <c:pt idx="78">
                  <c:v>35.2000000000003</c:v>
                </c:pt>
                <c:pt idx="79">
                  <c:v>33.6000000000003</c:v>
                </c:pt>
                <c:pt idx="80">
                  <c:v>32.0000000000003</c:v>
                </c:pt>
                <c:pt idx="81">
                  <c:v>30.4000000000003</c:v>
                </c:pt>
                <c:pt idx="82">
                  <c:v>28.8000000000003</c:v>
                </c:pt>
                <c:pt idx="83">
                  <c:v>27.2000000000003</c:v>
                </c:pt>
                <c:pt idx="84">
                  <c:v>25.6000000000003</c:v>
                </c:pt>
                <c:pt idx="85">
                  <c:v>24.0000000000003</c:v>
                </c:pt>
                <c:pt idx="86">
                  <c:v>22.4000000000003</c:v>
                </c:pt>
                <c:pt idx="87">
                  <c:v>20.8000000000003</c:v>
                </c:pt>
                <c:pt idx="88">
                  <c:v>19.2000000000003</c:v>
                </c:pt>
                <c:pt idx="89">
                  <c:v>17.6000000000003</c:v>
                </c:pt>
                <c:pt idx="90">
                  <c:v>16.0000000000003</c:v>
                </c:pt>
                <c:pt idx="91">
                  <c:v>14.4000000000003</c:v>
                </c:pt>
                <c:pt idx="92">
                  <c:v>12.8000000000003</c:v>
                </c:pt>
                <c:pt idx="93">
                  <c:v>11.2000000000003</c:v>
                </c:pt>
                <c:pt idx="94">
                  <c:v>9.6000000000003</c:v>
                </c:pt>
                <c:pt idx="95">
                  <c:v>8.0000000000003</c:v>
                </c:pt>
                <c:pt idx="96">
                  <c:v>6.4000000000003</c:v>
                </c:pt>
                <c:pt idx="97">
                  <c:v>4.8000000000003</c:v>
                </c:pt>
                <c:pt idx="98">
                  <c:v>3.2000000000003</c:v>
                </c:pt>
                <c:pt idx="99">
                  <c:v>1.6000000000003</c:v>
                </c:pt>
                <c:pt idx="100">
                  <c:v>3.00648395068492E-013</c:v>
                </c:pt>
              </c:numCache>
            </c:numRef>
          </c:xVal>
          <c:yVal>
            <c:numRef>
              <c:f>'Schräglage und Lenkwinkel'!$D$2:$D$102</c:f>
              <c:numCache>
                <c:formatCode>0.00</c:formatCode>
                <c:ptCount val="101"/>
                <c:pt idx="0">
                  <c:v>0.431892067470632</c:v>
                </c:pt>
                <c:pt idx="1">
                  <c:v>0.438883685996341</c:v>
                </c:pt>
                <c:pt idx="2">
                  <c:v>0.44600170734869</c:v>
                </c:pt>
                <c:pt idx="3">
                  <c:v>0.453246776885086</c:v>
                </c:pt>
                <c:pt idx="4">
                  <c:v>0.460619354327053</c:v>
                </c:pt>
                <c:pt idx="5">
                  <c:v>0.468119695485362</c:v>
                </c:pt>
                <c:pt idx="6">
                  <c:v>0.475747833043908</c:v>
                </c:pt>
                <c:pt idx="7">
                  <c:v>0.48350355643121</c:v>
                </c:pt>
                <c:pt idx="8">
                  <c:v>0.491386390823407</c:v>
                </c:pt>
                <c:pt idx="9">
                  <c:v>0.49939557533976</c:v>
                </c:pt>
                <c:pt idx="10">
                  <c:v>0.50753004051097</c:v>
                </c:pt>
                <c:pt idx="11">
                  <c:v>0.515788385122184</c:v>
                </c:pt>
                <c:pt idx="12">
                  <c:v>0.524168852556397</c:v>
                </c:pt>
                <c:pt idx="13">
                  <c:v>0.532669306790056</c:v>
                </c:pt>
                <c:pt idx="14">
                  <c:v>0.541287208220906</c:v>
                </c:pt>
                <c:pt idx="15">
                  <c:v>0.550019589538357</c:v>
                </c:pt>
                <c:pt idx="16">
                  <c:v>0.558863031878585</c:v>
                </c:pt>
                <c:pt idx="17">
                  <c:v>0.567813641539859</c:v>
                </c:pt>
                <c:pt idx="18">
                  <c:v>0.576867027567728</c:v>
                </c:pt>
                <c:pt idx="19">
                  <c:v>0.586018280554038</c:v>
                </c:pt>
                <c:pt idx="20">
                  <c:v>0.59526195302755</c:v>
                </c:pt>
                <c:pt idx="21">
                  <c:v>0.604592041846209</c:v>
                </c:pt>
                <c:pt idx="22">
                  <c:v>0.614001973030935</c:v>
                </c:pt>
                <c:pt idx="23">
                  <c:v>0.623484589506696</c:v>
                </c:pt>
                <c:pt idx="24">
                  <c:v>0.633032142237534</c:v>
                </c:pt>
                <c:pt idx="25">
                  <c:v>0.642636285256389</c:v>
                </c:pt>
                <c:pt idx="26">
                  <c:v>0.652288075096619</c:v>
                </c:pt>
                <c:pt idx="27">
                  <c:v>0.661977975128419</c:v>
                </c:pt>
                <c:pt idx="28">
                  <c:v>0.671695865288232</c:v>
                </c:pt>
                <c:pt idx="29">
                  <c:v>0.681431057661379</c:v>
                </c:pt>
                <c:pt idx="30">
                  <c:v>0.691172318336041</c:v>
                </c:pt>
                <c:pt idx="31">
                  <c:v>0.70090789588945</c:v>
                </c:pt>
                <c:pt idx="32">
                  <c:v>0.71062555679389</c:v>
                </c:pt>
                <c:pt idx="33">
                  <c:v>0.72031262794067</c:v>
                </c:pt>
                <c:pt idx="34">
                  <c:v>0.729956046374813</c:v>
                </c:pt>
                <c:pt idx="35">
                  <c:v>0.739542416212844</c:v>
                </c:pt>
                <c:pt idx="36">
                  <c:v>0.749058072582152</c:v>
                </c:pt>
                <c:pt idx="37">
                  <c:v>0.758489152275571</c:v>
                </c:pt>
                <c:pt idx="38">
                  <c:v>0.767821670661835</c:v>
                </c:pt>
                <c:pt idx="39">
                  <c:v>0.777041604235547</c:v>
                </c:pt>
                <c:pt idx="40">
                  <c:v>0.786134978033425</c:v>
                </c:pt>
                <c:pt idx="41">
                  <c:v>0.795087956992014</c:v>
                </c:pt>
                <c:pt idx="42">
                  <c:v>0.803886940180979</c:v>
                </c:pt>
                <c:pt idx="43">
                  <c:v>0.812518656721022</c:v>
                </c:pt>
                <c:pt idx="44">
                  <c:v>0.820970262091722</c:v>
                </c:pt>
                <c:pt idx="45">
                  <c:v>0.829229433457121</c:v>
                </c:pt>
                <c:pt idx="46">
                  <c:v>0.837284462590024</c:v>
                </c:pt>
                <c:pt idx="47">
                  <c:v>0.845124344963093</c:v>
                </c:pt>
                <c:pt idx="48">
                  <c:v>0.852738863598161</c:v>
                </c:pt>
                <c:pt idx="49">
                  <c:v>0.860118666325675</c:v>
                </c:pt>
                <c:pt idx="50">
                  <c:v>0.867255335203256</c:v>
                </c:pt>
                <c:pt idx="51">
                  <c:v>0.874141446973968</c:v>
                </c:pt>
                <c:pt idx="52">
                  <c:v>0.880770623607579</c:v>
                </c:pt>
                <c:pt idx="53">
                  <c:v>0.887137572156994</c:v>
                </c:pt>
                <c:pt idx="54">
                  <c:v>0.893238113371249</c:v>
                </c:pt>
                <c:pt idx="55">
                  <c:v>0.899069198729202</c:v>
                </c:pt>
                <c:pt idx="56">
                  <c:v>0.904628915787013</c:v>
                </c:pt>
                <c:pt idx="57">
                  <c:v>0.909916481960268</c:v>
                </c:pt>
                <c:pt idx="58">
                  <c:v>0.914932227080888</c:v>
                </c:pt>
                <c:pt idx="59">
                  <c:v>0.919677565273062</c:v>
                </c:pt>
                <c:pt idx="60">
                  <c:v>0.924154956875466</c:v>
                </c:pt>
                <c:pt idx="61">
                  <c:v>0.928367861294157</c:v>
                </c:pt>
                <c:pt idx="62">
                  <c:v>0.932320681798197</c:v>
                </c:pt>
                <c:pt idx="63">
                  <c:v>0.936018703365998</c:v>
                </c:pt>
                <c:pt idx="64">
                  <c:v>0.939468024753701</c:v>
                </c:pt>
                <c:pt idx="65">
                  <c:v>0.94267548598794</c:v>
                </c:pt>
                <c:pt idx="66">
                  <c:v>0.94564859248566</c:v>
                </c:pt>
                <c:pt idx="67">
                  <c:v>0.948395436975755</c:v>
                </c:pt>
                <c:pt idx="68">
                  <c:v>0.950924620344406</c:v>
                </c:pt>
                <c:pt idx="69">
                  <c:v>0.95324517245207</c:v>
                </c:pt>
                <c:pt idx="70">
                  <c:v>0.955366473879183</c:v>
                </c:pt>
                <c:pt idx="71">
                  <c:v>0.957298179454108</c:v>
                </c:pt>
                <c:pt idx="72">
                  <c:v>0.959050144304977</c:v>
                </c:pt>
                <c:pt idx="73">
                  <c:v>0.960632353060715</c:v>
                </c:pt>
                <c:pt idx="74">
                  <c:v>0.962054852709416</c:v>
                </c:pt>
                <c:pt idx="75">
                  <c:v>0.963327689507509</c:v>
                </c:pt>
                <c:pt idx="76">
                  <c:v>0.964460850223479</c:v>
                </c:pt>
                <c:pt idx="77">
                  <c:v>0.965464207897416</c:v>
                </c:pt>
                <c:pt idx="78">
                  <c:v>0.966347472203995</c:v>
                </c:pt>
                <c:pt idx="79">
                  <c:v>0.967120144422717</c:v>
                </c:pt>
                <c:pt idx="80">
                  <c:v>0.967791476946048</c:v>
                </c:pt>
                <c:pt idx="81">
                  <c:v>0.968370437193637</c:v>
                </c:pt>
                <c:pt idx="82">
                  <c:v>0.968865675749128</c:v>
                </c:pt>
                <c:pt idx="83">
                  <c:v>0.969285498494639</c:v>
                </c:pt>
                <c:pt idx="84">
                  <c:v>0.969637842486318</c:v>
                </c:pt>
                <c:pt idx="85">
                  <c:v>0.969930255291694</c:v>
                </c:pt>
                <c:pt idx="86">
                  <c:v>0.970169877494933</c:v>
                </c:pt>
                <c:pt idx="87">
                  <c:v>0.970363428068786</c:v>
                </c:pt>
                <c:pt idx="88">
                  <c:v>0.970517192310924</c:v>
                </c:pt>
                <c:pt idx="89">
                  <c:v>0.970637012046747</c:v>
                </c:pt>
                <c:pt idx="90">
                  <c:v>0.970728277809629</c:v>
                </c:pt>
                <c:pt idx="91">
                  <c:v>0.970795922722223</c:v>
                </c:pt>
                <c:pt idx="92">
                  <c:v>0.97084441781819</c:v>
                </c:pt>
                <c:pt idx="93">
                  <c:v>0.970877768561787</c:v>
                </c:pt>
                <c:pt idx="94">
                  <c:v>0.970899512342759</c:v>
                </c:pt>
                <c:pt idx="95">
                  <c:v>0.970912716745317</c:v>
                </c:pt>
                <c:pt idx="96">
                  <c:v>0.970919978412392</c:v>
                </c:pt>
                <c:pt idx="97">
                  <c:v>0.970923422349401</c:v>
                </c:pt>
                <c:pt idx="98">
                  <c:v>0.970924701535338</c:v>
                </c:pt>
                <c:pt idx="99">
                  <c:v>0.970924996732811</c:v>
                </c:pt>
                <c:pt idx="100">
                  <c:v>0.970925016412652</c:v>
                </c:pt>
              </c:numCache>
            </c:numRef>
          </c:yVal>
          <c:smooth val="0"/>
        </c:ser>
        <c:axId val="12850820"/>
        <c:axId val="67822721"/>
      </c:scatterChart>
      <c:scatterChart>
        <c:scatterStyle val="line"/>
        <c:varyColors val="0"/>
        <c:ser>
          <c:idx val="1"/>
          <c:order val="1"/>
          <c:tx>
            <c:strRef>
              <c:f>'Schräglage und Lenkwinkel'!$B$1</c:f>
              <c:strCache>
                <c:ptCount val="1"/>
                <c:pt idx="0">
                  <c:v>Schräglage</c:v>
                </c:pt>
              </c:strCache>
            </c:strRef>
          </c:tx>
          <c:spPr>
            <a:solidFill>
              <a:srgbClr val="000080"/>
            </a:solidFill>
            <a:ln w="25200">
              <a:solidFill>
                <a:srgbClr val="000080"/>
              </a:solidFill>
              <a:round/>
            </a:ln>
          </c:spPr>
          <c:marker>
            <c:symbol val="none"/>
          </c:marker>
          <c:dLbls>
            <c:txPr>
              <a:bodyPr wrap="none"/>
              <a:lstStyle/>
              <a:p>
                <a:pPr>
                  <a:defRPr b="0" sz="1000" strike="noStrike" u="none">
                    <a:uFillTx/>
                    <a:latin typeface="Arial"/>
                  </a:defRPr>
                </a:pPr>
              </a:p>
            </c:txPr>
            <c:showLegendKey val="0"/>
            <c:showVal val="0"/>
            <c:showCatName val="0"/>
            <c:showSerName val="0"/>
            <c:showPercent val="0"/>
            <c:separator> </c:separator>
            <c:showLeaderLines val="1"/>
            <c:leaderLines>
              <c:spPr>
                <a:ln w="25200">
                  <a:solidFill>
                    <a:srgbClr val="000000"/>
                  </a:solidFill>
                </a:ln>
              </c:spPr>
            </c:leaderLines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'Schräglage und Lenkwinkel'!$A$2:$A$102</c:f>
              <c:numCache>
                <c:formatCode>General</c:formatCode>
                <c:ptCount val="101"/>
                <c:pt idx="0">
                  <c:v>160</c:v>
                </c:pt>
                <c:pt idx="1">
                  <c:v>158.4</c:v>
                </c:pt>
                <c:pt idx="2">
                  <c:v>156.8</c:v>
                </c:pt>
                <c:pt idx="3">
                  <c:v>155.2</c:v>
                </c:pt>
                <c:pt idx="4">
                  <c:v>153.6</c:v>
                </c:pt>
                <c:pt idx="5">
                  <c:v>152</c:v>
                </c:pt>
                <c:pt idx="6">
                  <c:v>150.4</c:v>
                </c:pt>
                <c:pt idx="7">
                  <c:v>148.8</c:v>
                </c:pt>
                <c:pt idx="8">
                  <c:v>147.2</c:v>
                </c:pt>
                <c:pt idx="9">
                  <c:v>145.6</c:v>
                </c:pt>
                <c:pt idx="10">
                  <c:v>144</c:v>
                </c:pt>
                <c:pt idx="11">
                  <c:v>142.4</c:v>
                </c:pt>
                <c:pt idx="12">
                  <c:v>140.8</c:v>
                </c:pt>
                <c:pt idx="13">
                  <c:v>139.2</c:v>
                </c:pt>
                <c:pt idx="14">
                  <c:v>137.6</c:v>
                </c:pt>
                <c:pt idx="15">
                  <c:v>136</c:v>
                </c:pt>
                <c:pt idx="16">
                  <c:v>134.4</c:v>
                </c:pt>
                <c:pt idx="17">
                  <c:v>132.8</c:v>
                </c:pt>
                <c:pt idx="18">
                  <c:v>131.2</c:v>
                </c:pt>
                <c:pt idx="19">
                  <c:v>129.6</c:v>
                </c:pt>
                <c:pt idx="20">
                  <c:v>128</c:v>
                </c:pt>
                <c:pt idx="21">
                  <c:v>126.4</c:v>
                </c:pt>
                <c:pt idx="22">
                  <c:v>124.8</c:v>
                </c:pt>
                <c:pt idx="23">
                  <c:v>123.2</c:v>
                </c:pt>
                <c:pt idx="24">
                  <c:v>121.6</c:v>
                </c:pt>
                <c:pt idx="25">
                  <c:v>120</c:v>
                </c:pt>
                <c:pt idx="26">
                  <c:v>118.4</c:v>
                </c:pt>
                <c:pt idx="27">
                  <c:v>116.8</c:v>
                </c:pt>
                <c:pt idx="28">
                  <c:v>115.2</c:v>
                </c:pt>
                <c:pt idx="29">
                  <c:v>113.6</c:v>
                </c:pt>
                <c:pt idx="30">
                  <c:v>112</c:v>
                </c:pt>
                <c:pt idx="31">
                  <c:v>110.4</c:v>
                </c:pt>
                <c:pt idx="32">
                  <c:v>108.8</c:v>
                </c:pt>
                <c:pt idx="33">
                  <c:v>107.2</c:v>
                </c:pt>
                <c:pt idx="34">
                  <c:v>105.6</c:v>
                </c:pt>
                <c:pt idx="35">
                  <c:v>104</c:v>
                </c:pt>
                <c:pt idx="36">
                  <c:v>102.4</c:v>
                </c:pt>
                <c:pt idx="37">
                  <c:v>100.8</c:v>
                </c:pt>
                <c:pt idx="38">
                  <c:v>99.2000000000002</c:v>
                </c:pt>
                <c:pt idx="39">
                  <c:v>97.6000000000002</c:v>
                </c:pt>
                <c:pt idx="40">
                  <c:v>96.0000000000002</c:v>
                </c:pt>
                <c:pt idx="41">
                  <c:v>94.4000000000002</c:v>
                </c:pt>
                <c:pt idx="42">
                  <c:v>92.8000000000002</c:v>
                </c:pt>
                <c:pt idx="43">
                  <c:v>91.2000000000002</c:v>
                </c:pt>
                <c:pt idx="44">
                  <c:v>89.6000000000003</c:v>
                </c:pt>
                <c:pt idx="45">
                  <c:v>88.0000000000003</c:v>
                </c:pt>
                <c:pt idx="46">
                  <c:v>86.4000000000003</c:v>
                </c:pt>
                <c:pt idx="47">
                  <c:v>84.8000000000003</c:v>
                </c:pt>
                <c:pt idx="48">
                  <c:v>83.2000000000003</c:v>
                </c:pt>
                <c:pt idx="49">
                  <c:v>81.6000000000003</c:v>
                </c:pt>
                <c:pt idx="50">
                  <c:v>80.0000000000003</c:v>
                </c:pt>
                <c:pt idx="51">
                  <c:v>78.4000000000003</c:v>
                </c:pt>
                <c:pt idx="52">
                  <c:v>76.8000000000003</c:v>
                </c:pt>
                <c:pt idx="53">
                  <c:v>75.2000000000003</c:v>
                </c:pt>
                <c:pt idx="54">
                  <c:v>73.6000000000003</c:v>
                </c:pt>
                <c:pt idx="55">
                  <c:v>72.0000000000003</c:v>
                </c:pt>
                <c:pt idx="56">
                  <c:v>70.4000000000003</c:v>
                </c:pt>
                <c:pt idx="57">
                  <c:v>68.8000000000003</c:v>
                </c:pt>
                <c:pt idx="58">
                  <c:v>67.2000000000003</c:v>
                </c:pt>
                <c:pt idx="59">
                  <c:v>65.6000000000003</c:v>
                </c:pt>
                <c:pt idx="60">
                  <c:v>64.0000000000003</c:v>
                </c:pt>
                <c:pt idx="61">
                  <c:v>62.4000000000003</c:v>
                </c:pt>
                <c:pt idx="62">
                  <c:v>60.8000000000003</c:v>
                </c:pt>
                <c:pt idx="63">
                  <c:v>59.2000000000003</c:v>
                </c:pt>
                <c:pt idx="64">
                  <c:v>57.6000000000003</c:v>
                </c:pt>
                <c:pt idx="65">
                  <c:v>56.0000000000003</c:v>
                </c:pt>
                <c:pt idx="66">
                  <c:v>54.4000000000003</c:v>
                </c:pt>
                <c:pt idx="67">
                  <c:v>52.8000000000003</c:v>
                </c:pt>
                <c:pt idx="68">
                  <c:v>51.2000000000003</c:v>
                </c:pt>
                <c:pt idx="69">
                  <c:v>49.6000000000003</c:v>
                </c:pt>
                <c:pt idx="70">
                  <c:v>48.0000000000003</c:v>
                </c:pt>
                <c:pt idx="71">
                  <c:v>46.4000000000003</c:v>
                </c:pt>
                <c:pt idx="72">
                  <c:v>44.8000000000003</c:v>
                </c:pt>
                <c:pt idx="73">
                  <c:v>43.2000000000003</c:v>
                </c:pt>
                <c:pt idx="74">
                  <c:v>41.6000000000003</c:v>
                </c:pt>
                <c:pt idx="75">
                  <c:v>40.0000000000003</c:v>
                </c:pt>
                <c:pt idx="76">
                  <c:v>38.4000000000003</c:v>
                </c:pt>
                <c:pt idx="77">
                  <c:v>36.8000000000003</c:v>
                </c:pt>
                <c:pt idx="78">
                  <c:v>35.2000000000003</c:v>
                </c:pt>
                <c:pt idx="79">
                  <c:v>33.6000000000003</c:v>
                </c:pt>
                <c:pt idx="80">
                  <c:v>32.0000000000003</c:v>
                </c:pt>
                <c:pt idx="81">
                  <c:v>30.4000000000003</c:v>
                </c:pt>
                <c:pt idx="82">
                  <c:v>28.8000000000003</c:v>
                </c:pt>
                <c:pt idx="83">
                  <c:v>27.2000000000003</c:v>
                </c:pt>
                <c:pt idx="84">
                  <c:v>25.6000000000003</c:v>
                </c:pt>
                <c:pt idx="85">
                  <c:v>24.0000000000003</c:v>
                </c:pt>
                <c:pt idx="86">
                  <c:v>22.4000000000003</c:v>
                </c:pt>
                <c:pt idx="87">
                  <c:v>20.8000000000003</c:v>
                </c:pt>
                <c:pt idx="88">
                  <c:v>19.2000000000003</c:v>
                </c:pt>
                <c:pt idx="89">
                  <c:v>17.6000000000003</c:v>
                </c:pt>
                <c:pt idx="90">
                  <c:v>16.0000000000003</c:v>
                </c:pt>
                <c:pt idx="91">
                  <c:v>14.4000000000003</c:v>
                </c:pt>
                <c:pt idx="92">
                  <c:v>12.8000000000003</c:v>
                </c:pt>
                <c:pt idx="93">
                  <c:v>11.2000000000003</c:v>
                </c:pt>
                <c:pt idx="94">
                  <c:v>9.6000000000003</c:v>
                </c:pt>
                <c:pt idx="95">
                  <c:v>8.0000000000003</c:v>
                </c:pt>
                <c:pt idx="96">
                  <c:v>6.4000000000003</c:v>
                </c:pt>
                <c:pt idx="97">
                  <c:v>4.8000000000003</c:v>
                </c:pt>
                <c:pt idx="98">
                  <c:v>3.2000000000003</c:v>
                </c:pt>
                <c:pt idx="99">
                  <c:v>1.6000000000003</c:v>
                </c:pt>
                <c:pt idx="100">
                  <c:v>3.00648395068492E-013</c:v>
                </c:pt>
              </c:numCache>
            </c:numRef>
          </c:xVal>
          <c:yVal>
            <c:numRef>
              <c:f>'Schräglage und Lenkwinkel'!$B$2:$B$102</c:f>
              <c:numCache>
                <c:formatCode>0.0</c:formatCode>
                <c:ptCount val="101"/>
                <c:pt idx="0">
                  <c:v>63.5895689244557</c:v>
                </c:pt>
                <c:pt idx="1">
                  <c:v>63.1279890012108</c:v>
                </c:pt>
                <c:pt idx="2">
                  <c:v>62.6561194005946</c:v>
                </c:pt>
                <c:pt idx="3">
                  <c:v>62.1737537867274</c:v>
                </c:pt>
                <c:pt idx="4">
                  <c:v>61.6806874036351</c:v>
                </c:pt>
                <c:pt idx="5">
                  <c:v>61.1767177796812</c:v>
                </c:pt>
                <c:pt idx="6">
                  <c:v>60.6616454974172</c:v>
                </c:pt>
                <c:pt idx="7">
                  <c:v>60.135275031998</c:v>
                </c:pt>
                <c:pt idx="8">
                  <c:v>59.5974156611114</c:v>
                </c:pt>
                <c:pt idx="9">
                  <c:v>59.0478824491108</c:v>
                </c:pt>
                <c:pt idx="10">
                  <c:v>58.4864973076839</c:v>
                </c:pt>
                <c:pt idx="11">
                  <c:v>57.9130901349559</c:v>
                </c:pt>
                <c:pt idx="12">
                  <c:v>57.3275000343788</c:v>
                </c:pt>
                <c:pt idx="13">
                  <c:v>56.7295766141042</c:v>
                </c:pt>
                <c:pt idx="14">
                  <c:v>56.1191813667616</c:v>
                </c:pt>
                <c:pt idx="15">
                  <c:v>55.4961891286563</c:v>
                </c:pt>
                <c:pt idx="16">
                  <c:v>54.8604896163592</c:v>
                </c:pt>
                <c:pt idx="17">
                  <c:v>54.2119890374754</c:v>
                </c:pt>
                <c:pt idx="18">
                  <c:v>53.5506117710466</c:v>
                </c:pt>
                <c:pt idx="19">
                  <c:v>52.8763021115697</c:v>
                </c:pt>
                <c:pt idx="20">
                  <c:v>52.1890260689987</c:v>
                </c:pt>
                <c:pt idx="21">
                  <c:v>51.488773215348</c:v>
                </c:pt>
                <c:pt idx="22">
                  <c:v>50.7755585666576</c:v>
                </c:pt>
                <c:pt idx="23">
                  <c:v>50.0494244871159</c:v>
                </c:pt>
                <c:pt idx="24">
                  <c:v>49.31044260011</c:v>
                </c:pt>
                <c:pt idx="25">
                  <c:v>48.5587156889103</c:v>
                </c:pt>
                <c:pt idx="26">
                  <c:v>47.7943795676396</c:v>
                </c:pt>
                <c:pt idx="27">
                  <c:v>47.0176049011782</c:v>
                </c:pt>
                <c:pt idx="28">
                  <c:v>46.2285989507746</c:v>
                </c:pt>
                <c:pt idx="29">
                  <c:v>45.4276072204254</c:v>
                </c:pt>
                <c:pt idx="30">
                  <c:v>44.6149149776339</c:v>
                </c:pt>
                <c:pt idx="31">
                  <c:v>43.7908486210219</c:v>
                </c:pt>
                <c:pt idx="32">
                  <c:v>42.9557768665414</c:v>
                </c:pt>
                <c:pt idx="33">
                  <c:v>42.1101117237697</c:v>
                </c:pt>
                <c:pt idx="34">
                  <c:v>41.2543092340672</c:v>
                </c:pt>
                <c:pt idx="35">
                  <c:v>40.3888699432771</c:v>
                </c:pt>
                <c:pt idx="36">
                  <c:v>39.5143390832187</c:v>
                </c:pt>
                <c:pt idx="37">
                  <c:v>38.6313064385016</c:v>
                </c:pt>
                <c:pt idx="38">
                  <c:v>37.7404058781936</c:v>
                </c:pt>
                <c:pt idx="39">
                  <c:v>36.8423145356024</c:v>
                </c:pt>
                <c:pt idx="40">
                  <c:v>35.9377516238595</c:v>
                </c:pt>
                <c:pt idx="41">
                  <c:v>35.0274768800634</c:v>
                </c:pt>
                <c:pt idx="42">
                  <c:v>34.1122886363724</c:v>
                </c:pt>
                <c:pt idx="43">
                  <c:v>33.1930215225123</c:v>
                </c:pt>
                <c:pt idx="44">
                  <c:v>32.2705438105603</c:v>
                </c:pt>
                <c:pt idx="45">
                  <c:v>31.3457544194045</c:v>
                </c:pt>
                <c:pt idx="46">
                  <c:v>30.4195796027964</c:v>
                </c:pt>
                <c:pt idx="47">
                  <c:v>29.4929693512115</c:v>
                </c:pt>
                <c:pt idx="48">
                  <c:v>28.5668935436249</c:v>
                </c:pt>
                <c:pt idx="49">
                  <c:v>27.6423378905974</c:v>
                </c:pt>
                <c:pt idx="50">
                  <c:v>26.720299714589</c:v>
                </c:pt>
                <c:pt idx="51">
                  <c:v>25.801783617</c:v>
                </c:pt>
                <c:pt idx="52">
                  <c:v>24.8877970839806</c:v>
                </c:pt>
                <c:pt idx="53">
                  <c:v>23.9793460844359</c:v>
                </c:pt>
                <c:pt idx="54">
                  <c:v>23.077430713852</c:v>
                </c:pt>
                <c:pt idx="55">
                  <c:v>22.1830409365652</c:v>
                </c:pt>
                <c:pt idx="56">
                  <c:v>21.297152476924</c:v>
                </c:pt>
                <c:pt idx="57">
                  <c:v>20.4207229065359</c:v>
                </c:pt>
                <c:pt idx="58">
                  <c:v>19.5546879705569</c:v>
                </c:pt>
                <c:pt idx="59">
                  <c:v>18.6999581909177</c:v>
                </c:pt>
                <c:pt idx="60">
                  <c:v>17.8574157786553</c:v>
                </c:pt>
                <c:pt idx="61">
                  <c:v>17.0279118813215</c:v>
                </c:pt>
                <c:pt idx="62">
                  <c:v>16.2122641849574</c:v>
                </c:pt>
                <c:pt idx="63">
                  <c:v>15.4112548835488</c:v>
                </c:pt>
                <c:pt idx="64">
                  <c:v>14.6256290223993</c:v>
                </c:pt>
                <c:pt idx="65">
                  <c:v>13.8560932156316</c:v>
                </c:pt>
                <c:pt idx="66">
                  <c:v>13.1033147322114</c:v>
                </c:pt>
                <c:pt idx="67">
                  <c:v>12.3679209395894</c:v>
                </c:pt>
                <c:pt idx="68">
                  <c:v>11.6504990893816</c:v>
                </c:pt>
                <c:pt idx="69">
                  <c:v>10.9515964255036</c:v>
                </c:pt>
                <c:pt idx="70">
                  <c:v>10.2717205918985</c:v>
                </c:pt>
                <c:pt idx="71">
                  <c:v>9.61134031443437</c:v>
                </c:pt>
                <c:pt idx="72">
                  <c:v>8.9708863297092</c:v>
                </c:pt>
                <c:pt idx="73">
                  <c:v>8.35075253233153</c:v>
                </c:pt>
                <c:pt idx="74">
                  <c:v>7.75129731171147</c:v>
                </c:pt>
                <c:pt idx="75">
                  <c:v>7.17284504942631</c:v>
                </c:pt>
                <c:pt idx="76">
                  <c:v>6.61568774875232</c:v>
                </c:pt>
                <c:pt idx="77">
                  <c:v>6.08008676890211</c:v>
                </c:pt>
                <c:pt idx="78">
                  <c:v>5.56627463779956</c:v>
                </c:pt>
                <c:pt idx="79">
                  <c:v>5.07445691878509</c:v>
                </c:pt>
                <c:pt idx="80">
                  <c:v>4.60481410840219</c:v>
                </c:pt>
                <c:pt idx="81">
                  <c:v>4.15750354430462</c:v>
                </c:pt>
                <c:pt idx="82">
                  <c:v>3.7326613042822</c:v>
                </c:pt>
                <c:pt idx="83">
                  <c:v>3.33040407937991</c:v>
                </c:pt>
                <c:pt idx="84">
                  <c:v>2.95083100603448</c:v>
                </c:pt>
                <c:pt idx="85">
                  <c:v>2.59402544403758</c:v>
                </c:pt>
                <c:pt idx="86">
                  <c:v>2.26005668892599</c:v>
                </c:pt>
                <c:pt idx="87">
                  <c:v>1.94898160907402</c:v>
                </c:pt>
                <c:pt idx="88">
                  <c:v>1.66084619930478</c:v>
                </c:pt>
                <c:pt idx="89">
                  <c:v>1.39568704423607</c:v>
                </c:pt>
                <c:pt idx="90">
                  <c:v>1.1535326858267</c:v>
                </c:pt>
                <c:pt idx="91">
                  <c:v>0.93440489068944</c:v>
                </c:pt>
                <c:pt idx="92">
                  <c:v>0.738319813690791</c:v>
                </c:pt>
                <c:pt idx="93">
                  <c:v>0.565289055169271</c:v>
                </c:pt>
                <c:pt idx="94">
                  <c:v>0.415320609782455</c:v>
                </c:pt>
                <c:pt idx="95">
                  <c:v>0.288419705546952</c:v>
                </c:pt>
                <c:pt idx="96">
                  <c:v>0.184589532076537</c:v>
                </c:pt>
                <c:pt idx="97">
                  <c:v>0.103831857363584</c:v>
                </c:pt>
                <c:pt idx="98">
                  <c:v>0.0461475327004592</c:v>
                </c:pt>
                <c:pt idx="99">
                  <c:v>0.0115368855139021</c:v>
                </c:pt>
                <c:pt idx="100">
                  <c:v>4.07348764234838E-028</c:v>
                </c:pt>
              </c:numCache>
            </c:numRef>
          </c:yVal>
          <c:smooth val="0"/>
        </c:ser>
        <c:axId val="56445705"/>
        <c:axId val="73863196"/>
      </c:scatterChart>
      <c:valAx>
        <c:axId val="12850820"/>
        <c:scaling>
          <c:orientation val="minMax"/>
          <c:max val="160"/>
          <c:min val="0"/>
        </c:scaling>
        <c:delete val="0"/>
        <c:axPos val="b"/>
        <c:majorGridlines>
          <c:spPr>
            <a:ln w="12600">
              <a:solidFill>
                <a:srgbClr val="000000"/>
              </a:solidFill>
              <a:round/>
            </a:ln>
          </c:spPr>
        </c:majorGridlines>
        <c:minorGridlines>
          <c:spPr>
            <a:ln w="12600">
              <a:solidFill>
                <a:srgbClr val="969696"/>
              </a:solidFill>
              <a:round/>
            </a:ln>
          </c:spPr>
        </c:minorGridlines>
        <c:title>
          <c:tx>
            <c:rich>
              <a:bodyPr rot="0"/>
              <a:lstStyle/>
              <a:p>
                <a:pPr>
                  <a:defRPr b="0" sz="1300" strike="noStrike" u="none">
                    <a:uFillTx/>
                    <a:latin typeface="Arial"/>
                  </a:defRPr>
                </a:pPr>
                <a:r>
                  <a:rPr b="1" sz="1000" strike="noStrike" u="sng">
                    <a:uFillTx/>
                    <a:latin typeface="Arial"/>
                  </a:rPr>
                  <a:t> </a:t>
                </a:r>
                <a:r>
                  <a:rPr b="1" i="1" sz="1000" strike="noStrike" u="sng">
                    <a:uFillTx/>
                    <a:latin typeface="Arial"/>
                  </a:rPr>
                  <a:t>v</a:t>
                </a:r>
                <a:r>
                  <a:rPr b="1" sz="1000" strike="noStrike" u="sng">
                    <a:uFillTx/>
                    <a:latin typeface="Arial"/>
                  </a:rPr>
                  <a:t> </a:t>
                </a:r>
              </a:p>
              <a:p>
                <a:pPr>
                  <a:defRPr b="0" sz="1300" strike="noStrike" u="none">
                    <a:uFillTx/>
                    <a:latin typeface="Arial"/>
                  </a:defRPr>
                </a:pPr>
                <a:r>
                  <a:rPr b="0" sz="1000" strike="noStrike" u="none">
                    <a:uFillTx/>
                    <a:latin typeface="Arial"/>
                  </a:rPr>
                  <a:t>km/h</a:t>
                </a:r>
              </a:p>
            </c:rich>
          </c:tx>
          <c:layout>
            <c:manualLayout>
              <c:xMode val="edge"/>
              <c:yMode val="edge"/>
              <c:x val="0.84162610936158"/>
              <c:y val="0.911519198664441"/>
            </c:manualLayout>
          </c:layout>
          <c:overlay val="0"/>
          <c:spPr>
            <a:noFill/>
            <a:ln w="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25200">
            <a:solidFill>
              <a:srgbClr val="000000"/>
            </a:solidFill>
            <a:round/>
          </a:ln>
        </c:spPr>
        <c:txPr>
          <a:bodyPr/>
          <a:lstStyle/>
          <a:p>
            <a:pPr>
              <a:defRPr b="0" sz="1000" strike="noStrike" u="none">
                <a:solidFill>
                  <a:srgbClr val="000000"/>
                </a:solidFill>
                <a:uFillTx/>
                <a:latin typeface="Arial"/>
              </a:defRPr>
            </a:pPr>
          </a:p>
        </c:txPr>
        <c:crossAx val="67822721"/>
        <c:crossesAt val="0"/>
        <c:crossBetween val="midCat"/>
      </c:valAx>
      <c:valAx>
        <c:axId val="67822721"/>
        <c:scaling>
          <c:orientation val="minMax"/>
          <c:max val="1.4"/>
          <c:min val="0"/>
        </c:scaling>
        <c:delete val="0"/>
        <c:axPos val="l"/>
        <c:majorGridlines>
          <c:spPr>
            <a:ln w="12600">
              <a:solidFill>
                <a:srgbClr val="000000"/>
              </a:solidFill>
              <a:round/>
            </a:ln>
          </c:spPr>
        </c:majorGridlines>
        <c:minorGridlines>
          <c:spPr>
            <a:ln w="12600">
              <a:solidFill>
                <a:srgbClr val="969696"/>
              </a:solidFill>
              <a:round/>
            </a:ln>
          </c:spPr>
        </c:minorGridlines>
        <c:title>
          <c:tx>
            <c:rich>
              <a:bodyPr rot="-5400000"/>
              <a:lstStyle/>
              <a:p>
                <a:pPr>
                  <a:defRPr b="0" sz="1300" strike="noStrike" u="none">
                    <a:uFillTx/>
                    <a:latin typeface="Arial"/>
                  </a:defRPr>
                </a:pPr>
                <a:r>
                  <a:rPr b="1" sz="1200" strike="noStrike" u="none">
                    <a:solidFill>
                      <a:srgbClr val="ff0000"/>
                    </a:solidFill>
                    <a:uFillTx/>
                    <a:latin typeface="Arial"/>
                  </a:rPr>
                  <a:t>Lenkwinkel</a:t>
                </a:r>
              </a:p>
            </c:rich>
          </c:tx>
          <c:overlay val="0"/>
          <c:spPr>
            <a:noFill/>
            <a:ln w="0">
              <a:noFill/>
            </a:ln>
          </c:spPr>
        </c:title>
        <c:numFmt formatCode="0.0\°" sourceLinked="0"/>
        <c:majorTickMark val="out"/>
        <c:minorTickMark val="none"/>
        <c:tickLblPos val="nextTo"/>
        <c:spPr>
          <a:ln w="25200">
            <a:solidFill>
              <a:srgbClr val="000000"/>
            </a:solidFill>
            <a:round/>
          </a:ln>
        </c:spPr>
        <c:txPr>
          <a:bodyPr/>
          <a:lstStyle/>
          <a:p>
            <a:pPr>
              <a:defRPr b="0" sz="1000" strike="noStrike" u="none">
                <a:solidFill>
                  <a:srgbClr val="ff0000"/>
                </a:solidFill>
                <a:uFillTx/>
                <a:latin typeface="Arial"/>
              </a:defRPr>
            </a:pPr>
          </a:p>
        </c:txPr>
        <c:crossAx val="12850820"/>
        <c:crossesAt val="0"/>
        <c:crossBetween val="midCat"/>
        <c:majorUnit val="0.2"/>
        <c:minorUnit val="0.1"/>
      </c:valAx>
      <c:valAx>
        <c:axId val="56445705"/>
        <c:scaling>
          <c:orientation val="minMax"/>
        </c:scaling>
        <c:delete val="1"/>
        <c:axPos val="t"/>
        <c:numFmt formatCode="General" sourceLinked="1"/>
        <c:majorTickMark val="cross"/>
        <c:minorTickMark val="none"/>
        <c:tickLblPos val="nextTo"/>
        <c:spPr>
          <a:ln w="0">
            <a:noFill/>
          </a:ln>
        </c:spPr>
        <c:txPr>
          <a:bodyPr/>
          <a:lstStyle/>
          <a:p>
            <a:pPr>
              <a:defRPr b="0" sz="1525" strike="noStrike" u="none">
                <a:solidFill>
                  <a:srgbClr val="000000"/>
                </a:solidFill>
                <a:uFillTx/>
                <a:latin typeface="Arial"/>
              </a:defRPr>
            </a:pPr>
          </a:p>
        </c:txPr>
        <c:crossAx val="73863196"/>
        <c:crossBetween val="midCat"/>
      </c:valAx>
      <c:valAx>
        <c:axId val="73863196"/>
        <c:scaling>
          <c:orientation val="minMax"/>
          <c:min val="0"/>
        </c:scaling>
        <c:delete val="0"/>
        <c:axPos val="r"/>
        <c:title>
          <c:tx>
            <c:rich>
              <a:bodyPr rot="-5400000"/>
              <a:lstStyle/>
              <a:p>
                <a:pPr>
                  <a:defRPr b="0" sz="1300" strike="noStrike" u="none">
                    <a:uFillTx/>
                    <a:latin typeface="Arial"/>
                  </a:defRPr>
                </a:pPr>
                <a:r>
                  <a:rPr b="1" sz="1200" strike="noStrike" u="none">
                    <a:solidFill>
                      <a:srgbClr val="000080"/>
                    </a:solidFill>
                    <a:uFillTx/>
                    <a:latin typeface="Arial"/>
                  </a:rPr>
                  <a:t>Schräglage</a:t>
                </a:r>
              </a:p>
            </c:rich>
          </c:tx>
          <c:overlay val="0"/>
          <c:spPr>
            <a:noFill/>
            <a:ln w="0">
              <a:noFill/>
            </a:ln>
          </c:spPr>
        </c:title>
        <c:numFmt formatCode="0\°" sourceLinked="0"/>
        <c:majorTickMark val="cross"/>
        <c:minorTickMark val="none"/>
        <c:tickLblPos val="nextTo"/>
        <c:spPr>
          <a:ln w="25200">
            <a:solidFill>
              <a:srgbClr val="000000"/>
            </a:solidFill>
            <a:round/>
          </a:ln>
        </c:spPr>
        <c:txPr>
          <a:bodyPr/>
          <a:lstStyle/>
          <a:p>
            <a:pPr>
              <a:defRPr b="0" sz="1000" strike="noStrike" u="none">
                <a:solidFill>
                  <a:srgbClr val="000080"/>
                </a:solidFill>
                <a:uFillTx/>
                <a:latin typeface="Arial"/>
              </a:defRPr>
            </a:pPr>
          </a:p>
        </c:txPr>
        <c:crossAx val="56445705"/>
        <c:crosses val="max"/>
        <c:crossBetween val="midCat"/>
        <c:majorUnit val="5"/>
      </c:valAx>
      <c:spPr>
        <a:noFill/>
        <a:ln w="12600">
          <a:solidFill>
            <a:srgbClr val="000000"/>
          </a:solidFill>
          <a:round/>
        </a:ln>
      </c:spPr>
    </c:plotArea>
    <c:legend>
      <c:legendPos val="r"/>
      <c:layout>
        <c:manualLayout>
          <c:xMode val="edge"/>
          <c:yMode val="edge"/>
          <c:x val="0.224906956770684"/>
          <c:y val="0.123918652299287"/>
          <c:w val="0.492871457200115"/>
          <c:h val="0.0455304295037183"/>
        </c:manualLayout>
      </c:layout>
      <c:overlay val="0"/>
      <c:spPr>
        <a:solidFill>
          <a:srgbClr val="ffffff"/>
        </a:solidFill>
        <a:ln w="0">
          <a:noFill/>
        </a:ln>
      </c:spPr>
      <c:txPr>
        <a:bodyPr/>
        <a:lstStyle/>
        <a:p>
          <a:pPr>
            <a:defRPr b="0" sz="1000" strike="noStrike" u="none">
              <a:solidFill>
                <a:srgbClr val="000000"/>
              </a:solidFill>
              <a:uFillTx/>
              <a:latin typeface="Arial"/>
            </a:defRPr>
          </a:pPr>
        </a:p>
      </c:txPr>
    </c:legend>
    <c:plotVisOnly val="1"/>
    <c:dispBlanksAs val="gap"/>
  </c:chart>
  <c:spPr>
    <a:solidFill>
      <a:srgbClr val="ffffff"/>
    </a:solidFill>
    <a:ln w="0">
      <a:solidFill>
        <a:srgbClr val="000000"/>
      </a:solidFill>
    </a:ln>
  </c:spPr>
</c:chartSpace>
</file>

<file path=xl/drawings/_rels/drawing1.xml.rels><?xml version="1.0" encoding="UTF-8"?>
<Relationships xmlns="http://schemas.openxmlformats.org/package/2006/relationships"><Relationship Id="rId1" Type="http://schemas.openxmlformats.org/officeDocument/2006/relationships/chart" Target="../charts/chart1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4</xdr:col>
      <xdr:colOff>60480</xdr:colOff>
      <xdr:row>3</xdr:row>
      <xdr:rowOff>66600</xdr:rowOff>
    </xdr:from>
    <xdr:to>
      <xdr:col>8</xdr:col>
      <xdr:colOff>139320</xdr:colOff>
      <xdr:row>32</xdr:row>
      <xdr:rowOff>114480</xdr:rowOff>
    </xdr:to>
    <xdr:graphicFrame>
      <xdr:nvGraphicFramePr>
        <xdr:cNvPr id="0" name="Chart 1"/>
        <xdr:cNvGraphicFramePr/>
      </xdr:nvGraphicFramePr>
      <xdr:xfrm>
        <a:off x="2846880" y="600480"/>
        <a:ext cx="6287040" cy="474372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H10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11.41796875" defaultRowHeight="12.75" zeroHeight="false" outlineLevelRow="0" outlineLevelCol="0"/>
  <cols>
    <col collapsed="false" customWidth="true" hidden="false" outlineLevel="0" max="1" min="1" style="1" width="14.56"/>
    <col collapsed="false" customWidth="true" hidden="false" outlineLevel="0" max="2" min="2" style="1" width="10.28"/>
    <col collapsed="false" customWidth="true" hidden="false" outlineLevel="0" max="3" min="3" style="2" width="4.56"/>
    <col collapsed="false" customWidth="true" hidden="false" outlineLevel="0" max="4" min="4" style="1" width="10.13"/>
    <col collapsed="false" customWidth="true" hidden="false" outlineLevel="0" max="5" min="5" style="1" width="13.56"/>
    <col collapsed="false" customWidth="true" hidden="false" outlineLevel="0" max="6" min="6" style="1" width="8.85"/>
    <col collapsed="false" customWidth="true" hidden="false" outlineLevel="0" max="7" min="7" style="1" width="12.61"/>
    <col collapsed="false" customWidth="true" hidden="false" outlineLevel="0" max="8" min="8" style="1" width="53.06"/>
    <col collapsed="false" customWidth="true" hidden="false" outlineLevel="0" max="9" min="9" style="1" width="8.85"/>
    <col collapsed="false" customWidth="true" hidden="false" outlineLevel="0" max="10" min="10" style="1" width="11.56"/>
    <col collapsed="false" customWidth="false" hidden="false" outlineLevel="0" max="257" min="11" style="1" width="11.42"/>
  </cols>
  <sheetData>
    <row r="1" customFormat="false" ht="14.65" hidden="false" customHeight="false" outlineLevel="0" collapsed="false">
      <c r="A1" s="1" t="s">
        <v>0</v>
      </c>
      <c r="B1" s="1" t="s">
        <v>1</v>
      </c>
      <c r="C1" s="2" t="s">
        <v>2</v>
      </c>
      <c r="D1" s="1" t="s">
        <v>3</v>
      </c>
      <c r="E1" s="3" t="s">
        <v>4</v>
      </c>
      <c r="F1" s="4" t="s">
        <v>5</v>
      </c>
      <c r="G1" s="5" t="s">
        <v>6</v>
      </c>
      <c r="H1" s="6" t="str">
        <f aca="false">"Schräglage und Lenkwinkel als Funktion der Geschwindigkeit
für "&amp;G2&amp;" m Kurvenradius, "&amp;E2&amp;"° Lenkkopfwinkel, "&amp;F2&amp;" m Radstand"</f>
        <v>Schräglage und Lenkwinkel als Funktion der Geschwindigkeit
für 100 m Kurvenradius, 63° Lenkkopfwinkel, 1,51 m Radstand</v>
      </c>
    </row>
    <row r="2" customFormat="false" ht="14.65" hidden="false" customHeight="false" outlineLevel="0" collapsed="false">
      <c r="A2" s="1" t="n">
        <v>160</v>
      </c>
      <c r="B2" s="7" t="n">
        <f aca="false">180/PI()*ATAN((A2/3.6)^2/G$2/9.81)</f>
        <v>63.5895689244557</v>
      </c>
      <c r="C2" s="2" t="n">
        <f aca="false">TAN(B2*PI()/180)</f>
        <v>2.01356640364456</v>
      </c>
      <c r="D2" s="2" t="n">
        <f aca="false">1/COS((90-E$2)*PI()/180)*180/PI()*ATAN(F$2/G$2*COS(PI()/180*B2))</f>
        <v>0.431892067470632</v>
      </c>
      <c r="E2" s="3" t="n">
        <v>63</v>
      </c>
      <c r="F2" s="4" t="n">
        <v>1.51</v>
      </c>
      <c r="G2" s="5" t="n">
        <v>100</v>
      </c>
      <c r="H2" s="6"/>
    </row>
    <row r="3" customFormat="false" ht="12.75" hidden="false" customHeight="false" outlineLevel="0" collapsed="false">
      <c r="A3" s="1" t="n">
        <f aca="false">A2-A$2/100</f>
        <v>158.4</v>
      </c>
      <c r="B3" s="7" t="n">
        <f aca="false">180/PI()*ATAN((A3/3.6)^2/G$2/9.81)</f>
        <v>63.1279890012108</v>
      </c>
      <c r="C3" s="2" t="n">
        <f aca="false">TAN(B3*PI()/180)</f>
        <v>1.97349643221203</v>
      </c>
      <c r="D3" s="2" t="n">
        <f aca="false">1/COS((90-E$2)*PI()/180)*180/PI()*ATAN(F$2/G$2*COS(PI()/180*B3))</f>
        <v>0.438883685996341</v>
      </c>
    </row>
    <row r="4" customFormat="false" ht="12.75" hidden="false" customHeight="false" outlineLevel="0" collapsed="false">
      <c r="A4" s="1" t="n">
        <f aca="false">A3-A$2/100</f>
        <v>156.8</v>
      </c>
      <c r="B4" s="7" t="n">
        <f aca="false">180/PI()*ATAN((A4/3.6)^2/G$2/9.81)</f>
        <v>62.6561194005946</v>
      </c>
      <c r="C4" s="2" t="n">
        <f aca="false">TAN(B4*PI()/180)</f>
        <v>1.93382917406023</v>
      </c>
      <c r="D4" s="2" t="n">
        <f aca="false">1/COS((90-E$2)*PI()/180)*180/PI()*ATAN(F$2/G$2*COS(PI()/180*B4))</f>
        <v>0.44600170734869</v>
      </c>
    </row>
    <row r="5" customFormat="false" ht="12.75" hidden="false" customHeight="false" outlineLevel="0" collapsed="false">
      <c r="A5" s="1" t="n">
        <f aca="false">A4-A$2/100</f>
        <v>155.2</v>
      </c>
      <c r="B5" s="7" t="n">
        <f aca="false">180/PI()*ATAN((A5/3.6)^2/G$2/9.81)</f>
        <v>62.1737537867274</v>
      </c>
      <c r="C5" s="2" t="n">
        <f aca="false">TAN(B5*PI()/180)</f>
        <v>1.89456462918916</v>
      </c>
      <c r="D5" s="2" t="n">
        <f aca="false">1/COS((90-E$2)*PI()/180)*180/PI()*ATAN(F$2/G$2*COS(PI()/180*B5))</f>
        <v>0.453246776885086</v>
      </c>
    </row>
    <row r="6" customFormat="false" ht="12.75" hidden="false" customHeight="false" outlineLevel="0" collapsed="false">
      <c r="A6" s="1" t="n">
        <f aca="false">A5-A$2/100</f>
        <v>153.6</v>
      </c>
      <c r="B6" s="7" t="n">
        <f aca="false">180/PI()*ATAN((A6/3.6)^2/G$2/9.81)</f>
        <v>61.6806874036351</v>
      </c>
      <c r="C6" s="2" t="n">
        <f aca="false">TAN(B6*PI()/180)</f>
        <v>1.85570279759882</v>
      </c>
      <c r="D6" s="2" t="n">
        <f aca="false">1/COS((90-E$2)*PI()/180)*180/PI()*ATAN(F$2/G$2*COS(PI()/180*B6))</f>
        <v>0.460619354327053</v>
      </c>
    </row>
    <row r="7" customFormat="false" ht="12.75" hidden="false" customHeight="false" outlineLevel="0" collapsed="false">
      <c r="A7" s="1" t="n">
        <f aca="false">A6-A$2/100</f>
        <v>152</v>
      </c>
      <c r="B7" s="7" t="n">
        <f aca="false">180/PI()*ATAN((A7/3.6)^2/G$2/9.81)</f>
        <v>61.1767177796812</v>
      </c>
      <c r="C7" s="2" t="n">
        <f aca="false">TAN(B7*PI()/180)</f>
        <v>1.81724367928921</v>
      </c>
      <c r="D7" s="2" t="n">
        <f aca="false">1/COS((90-E$2)*PI()/180)*180/PI()*ATAN(F$2/G$2*COS(PI()/180*B7))</f>
        <v>0.468119695485362</v>
      </c>
    </row>
    <row r="8" customFormat="false" ht="12.75" hidden="false" customHeight="false" outlineLevel="0" collapsed="false">
      <c r="A8" s="1" t="n">
        <f aca="false">A7-A$2/100</f>
        <v>150.4</v>
      </c>
      <c r="B8" s="7" t="n">
        <f aca="false">180/PI()*ATAN((A8/3.6)^2/G$2/9.81)</f>
        <v>60.6616454974172</v>
      </c>
      <c r="C8" s="2" t="n">
        <f aca="false">TAN(B8*PI()/180)</f>
        <v>1.77918727426033</v>
      </c>
      <c r="D8" s="2" t="n">
        <f aca="false">1/COS((90-E$2)*PI()/180)*180/PI()*ATAN(F$2/G$2*COS(PI()/180*B8))</f>
        <v>0.475747833043908</v>
      </c>
    </row>
    <row r="9" customFormat="false" ht="12.75" hidden="false" customHeight="false" outlineLevel="0" collapsed="false">
      <c r="A9" s="1" t="n">
        <f aca="false">A8-A$2/100</f>
        <v>148.8</v>
      </c>
      <c r="B9" s="7" t="n">
        <f aca="false">180/PI()*ATAN((A9/3.6)^2/G$2/9.81)</f>
        <v>60.135275031998</v>
      </c>
      <c r="C9" s="2" t="n">
        <f aca="false">TAN(B9*PI()/180)</f>
        <v>1.74153358251218</v>
      </c>
      <c r="D9" s="2" t="n">
        <f aca="false">1/COS((90-E$2)*PI()/180)*180/PI()*ATAN(F$2/G$2*COS(PI()/180*B9))</f>
        <v>0.48350355643121</v>
      </c>
    </row>
    <row r="10" customFormat="false" ht="12.75" hidden="false" customHeight="false" outlineLevel="0" collapsed="false">
      <c r="A10" s="1" t="n">
        <f aca="false">A9-A$2/100</f>
        <v>147.2</v>
      </c>
      <c r="B10" s="7" t="n">
        <f aca="false">180/PI()*ATAN((A10/3.6)^2/G$2/9.81)</f>
        <v>59.5974156611114</v>
      </c>
      <c r="C10" s="2" t="n">
        <f aca="false">TAN(B10*PI()/180)</f>
        <v>1.70428260404475</v>
      </c>
      <c r="D10" s="2" t="n">
        <f aca="false">1/COS((90-E$2)*PI()/180)*180/PI()*ATAN(F$2/G$2*COS(PI()/180*B10))</f>
        <v>0.491386390823407</v>
      </c>
    </row>
    <row r="11" customFormat="false" ht="12.75" hidden="false" customHeight="false" outlineLevel="0" collapsed="false">
      <c r="A11" s="1" t="n">
        <f aca="false">A10-A$2/100</f>
        <v>145.6</v>
      </c>
      <c r="B11" s="7" t="n">
        <f aca="false">180/PI()*ATAN((A11/3.6)^2/G$2/9.81)</f>
        <v>59.0478824491108</v>
      </c>
      <c r="C11" s="2" t="n">
        <f aca="false">TAN(B11*PI()/180)</f>
        <v>1.66743433885806</v>
      </c>
      <c r="D11" s="2" t="n">
        <f aca="false">1/COS((90-E$2)*PI()/180)*180/PI()*ATAN(F$2/G$2*COS(PI()/180*B11))</f>
        <v>0.49939557533976</v>
      </c>
    </row>
    <row r="12" customFormat="false" ht="12.75" hidden="false" customHeight="false" outlineLevel="0" collapsed="false">
      <c r="A12" s="1" t="n">
        <f aca="false">A11-A$2/100</f>
        <v>144</v>
      </c>
      <c r="B12" s="7" t="n">
        <f aca="false">180/PI()*ATAN((A12/3.6)^2/G$2/9.81)</f>
        <v>58.4864973076839</v>
      </c>
      <c r="C12" s="2" t="n">
        <f aca="false">TAN(B12*PI()/180)</f>
        <v>1.63098878695209</v>
      </c>
      <c r="D12" s="2" t="n">
        <f aca="false">1/COS((90-E$2)*PI()/180)*180/PI()*ATAN(F$2/G$2*COS(PI()/180*B12))</f>
        <v>0.50753004051097</v>
      </c>
    </row>
    <row r="13" customFormat="false" ht="12.75" hidden="false" customHeight="false" outlineLevel="0" collapsed="false">
      <c r="A13" s="1" t="n">
        <f aca="false">A12-A$2/100</f>
        <v>142.4</v>
      </c>
      <c r="B13" s="7" t="n">
        <f aca="false">180/PI()*ATAN((A13/3.6)^2/G$2/9.81)</f>
        <v>57.9130901349559</v>
      </c>
      <c r="C13" s="2" t="n">
        <f aca="false">TAN(B13*PI()/180)</f>
        <v>1.59494594832685</v>
      </c>
      <c r="D13" s="2" t="n">
        <f aca="false">1/COS((90-E$2)*PI()/180)*180/PI()*ATAN(F$2/G$2*COS(PI()/180*B13))</f>
        <v>0.515788385122184</v>
      </c>
    </row>
    <row r="14" customFormat="false" ht="12.75" hidden="false" customHeight="false" outlineLevel="0" collapsed="false">
      <c r="A14" s="1" t="n">
        <f aca="false">A13-A$2/100</f>
        <v>140.8</v>
      </c>
      <c r="B14" s="7" t="n">
        <f aca="false">180/PI()*ATAN((A14/3.6)^2/G$2/9.81)</f>
        <v>57.3275000343788</v>
      </c>
      <c r="C14" s="2" t="n">
        <f aca="false">TAN(B14*PI()/180)</f>
        <v>1.55930582298235</v>
      </c>
      <c r="D14" s="2" t="n">
        <f aca="false">1/COS((90-E$2)*PI()/180)*180/PI()*ATAN(F$2/G$2*COS(PI()/180*B14))</f>
        <v>0.524168852556397</v>
      </c>
    </row>
    <row r="15" customFormat="false" ht="12.75" hidden="false" customHeight="false" outlineLevel="0" collapsed="false">
      <c r="A15" s="1" t="n">
        <f aca="false">A14-A$2/100</f>
        <v>139.2</v>
      </c>
      <c r="B15" s="7" t="n">
        <f aca="false">180/PI()*ATAN((A15/3.6)^2/G$2/9.81)</f>
        <v>56.7295766141042</v>
      </c>
      <c r="C15" s="2" t="n">
        <f aca="false">TAN(B15*PI()/180)</f>
        <v>1.52406841091857</v>
      </c>
      <c r="D15" s="2" t="n">
        <f aca="false">1/COS((90-E$2)*PI()/180)*180/PI()*ATAN(F$2/G$2*COS(PI()/180*B15))</f>
        <v>0.532669306790056</v>
      </c>
    </row>
    <row r="16" customFormat="false" ht="12.75" hidden="false" customHeight="false" outlineLevel="0" collapsed="false">
      <c r="A16" s="1" t="n">
        <f aca="false">A15-A$2/100</f>
        <v>137.6</v>
      </c>
      <c r="B16" s="7" t="n">
        <f aca="false">180/PI()*ATAN((A16/3.6)^2/G$2/9.81)</f>
        <v>56.1191813667616</v>
      </c>
      <c r="C16" s="2" t="n">
        <f aca="false">TAN(B16*PI()/180)</f>
        <v>1.48923371213551</v>
      </c>
      <c r="D16" s="2" t="n">
        <f aca="false">1/COS((90-E$2)*PI()/180)*180/PI()*ATAN(F$2/G$2*COS(PI()/180*B16))</f>
        <v>0.541287208220906</v>
      </c>
    </row>
    <row r="17" customFormat="false" ht="12.75" hidden="false" customHeight="false" outlineLevel="0" collapsed="false">
      <c r="A17" s="1" t="n">
        <f aca="false">A16-A$2/100</f>
        <v>136</v>
      </c>
      <c r="B17" s="7" t="n">
        <f aca="false">180/PI()*ATAN((A17/3.6)^2/G$2/9.81)</f>
        <v>55.4961891286563</v>
      </c>
      <c r="C17" s="2" t="n">
        <f aca="false">TAN(B17*PI()/180)</f>
        <v>1.45480172663319</v>
      </c>
      <c r="D17" s="2" t="n">
        <f aca="false">1/COS((90-E$2)*PI()/180)*180/PI()*ATAN(F$2/G$2*COS(PI()/180*B17))</f>
        <v>0.550019589538357</v>
      </c>
    </row>
    <row r="18" customFormat="false" ht="12.75" hidden="false" customHeight="false" outlineLevel="0" collapsed="false">
      <c r="A18" s="1" t="n">
        <f aca="false">A17-A$2/100</f>
        <v>134.4</v>
      </c>
      <c r="B18" s="7" t="n">
        <f aca="false">180/PI()*ATAN((A18/3.6)^2/G$2/9.81)</f>
        <v>54.8604896163592</v>
      </c>
      <c r="C18" s="2" t="n">
        <f aca="false">TAN(B18*PI()/180)</f>
        <v>1.4207724544116</v>
      </c>
      <c r="D18" s="2" t="n">
        <f aca="false">1/COS((90-E$2)*PI()/180)*180/PI()*ATAN(F$2/G$2*COS(PI()/180*B18))</f>
        <v>0.558863031878585</v>
      </c>
    </row>
    <row r="19" customFormat="false" ht="12.75" hidden="false" customHeight="false" outlineLevel="0" collapsed="false">
      <c r="A19" s="1" t="n">
        <f aca="false">A18-A$2/100</f>
        <v>132.8</v>
      </c>
      <c r="B19" s="7" t="n">
        <f aca="false">180/PI()*ATAN((A19/3.6)^2/G$2/9.81)</f>
        <v>54.2119890374754</v>
      </c>
      <c r="C19" s="2" t="n">
        <f aca="false">TAN(B19*PI()/180)</f>
        <v>1.38714589547074</v>
      </c>
      <c r="D19" s="2" t="n">
        <f aca="false">1/COS((90-E$2)*PI()/180)*180/PI()*ATAN(F$2/G$2*COS(PI()/180*B19))</f>
        <v>0.567813641539859</v>
      </c>
    </row>
    <row r="20" customFormat="false" ht="12.75" hidden="false" customHeight="false" outlineLevel="0" collapsed="false">
      <c r="A20" s="1" t="n">
        <f aca="false">A19-A$2/100</f>
        <v>131.2</v>
      </c>
      <c r="B20" s="7" t="n">
        <f aca="false">180/PI()*ATAN((A20/3.6)^2/G$2/9.81)</f>
        <v>53.5506117710466</v>
      </c>
      <c r="C20" s="2" t="n">
        <f aca="false">TAN(B20*PI()/180)</f>
        <v>1.3539220498106</v>
      </c>
      <c r="D20" s="2" t="n">
        <f aca="false">1/COS((90-E$2)*PI()/180)*180/PI()*ATAN(F$2/G$2*COS(PI()/180*B20))</f>
        <v>0.576867027567728</v>
      </c>
    </row>
    <row r="21" customFormat="false" ht="12.75" hidden="false" customHeight="false" outlineLevel="0" collapsed="false">
      <c r="A21" s="1" t="n">
        <f aca="false">A20-A$2/100</f>
        <v>129.6</v>
      </c>
      <c r="B21" s="7" t="n">
        <f aca="false">180/PI()*ATAN((A21/3.6)^2/G$2/9.81)</f>
        <v>52.8763021115697</v>
      </c>
      <c r="C21" s="2" t="n">
        <f aca="false">TAN(B21*PI()/180)</f>
        <v>1.32110091743119</v>
      </c>
      <c r="D21" s="2" t="n">
        <f aca="false">1/COS((90-E$2)*PI()/180)*180/PI()*ATAN(F$2/G$2*COS(PI()/180*B21))</f>
        <v>0.586018280554038</v>
      </c>
    </row>
    <row r="22" customFormat="false" ht="12.75" hidden="false" customHeight="false" outlineLevel="0" collapsed="false">
      <c r="A22" s="1" t="n">
        <f aca="false">A21-A$2/100</f>
        <v>128</v>
      </c>
      <c r="B22" s="7" t="n">
        <f aca="false">180/PI()*ATAN((A22/3.6)^2/G$2/9.81)</f>
        <v>52.1890260689987</v>
      </c>
      <c r="C22" s="2" t="n">
        <f aca="false">TAN(B22*PI()/180)</f>
        <v>1.28868249833252</v>
      </c>
      <c r="D22" s="2" t="n">
        <f aca="false">1/COS((90-E$2)*PI()/180)*180/PI()*ATAN(F$2/G$2*COS(PI()/180*B22))</f>
        <v>0.59526195302755</v>
      </c>
    </row>
    <row r="23" customFormat="false" ht="12.75" hidden="false" customHeight="false" outlineLevel="0" collapsed="false">
      <c r="A23" s="1" t="n">
        <f aca="false">A22-A$2/100</f>
        <v>126.4</v>
      </c>
      <c r="B23" s="7" t="n">
        <f aca="false">180/PI()*ATAN((A23/3.6)^2/G$2/9.81)</f>
        <v>51.488773215348</v>
      </c>
      <c r="C23" s="2" t="n">
        <f aca="false">TAN(B23*PI()/180)</f>
        <v>1.25666679251457</v>
      </c>
      <c r="D23" s="2" t="n">
        <f aca="false">1/COS((90-E$2)*PI()/180)*180/PI()*ATAN(F$2/G$2*COS(PI()/180*B23))</f>
        <v>0.604592041846209</v>
      </c>
    </row>
    <row r="24" customFormat="false" ht="12.75" hidden="false" customHeight="false" outlineLevel="0" collapsed="false">
      <c r="A24" s="1" t="n">
        <f aca="false">A23-A$2/100</f>
        <v>124.8</v>
      </c>
      <c r="B24" s="7" t="n">
        <f aca="false">180/PI()*ATAN((A24/3.6)^2/G$2/9.81)</f>
        <v>50.7755585666576</v>
      </c>
      <c r="C24" s="2" t="n">
        <f aca="false">TAN(B24*PI()/180)</f>
        <v>1.22505379997735</v>
      </c>
      <c r="D24" s="2" t="n">
        <f aca="false">1/COS((90-E$2)*PI()/180)*180/PI()*ATAN(F$2/G$2*COS(PI()/180*B24))</f>
        <v>0.614001973030935</v>
      </c>
    </row>
    <row r="25" customFormat="false" ht="12.75" hidden="false" customHeight="false" outlineLevel="0" collapsed="false">
      <c r="A25" s="1" t="n">
        <f aca="false">A24-A$2/100</f>
        <v>123.2</v>
      </c>
      <c r="B25" s="7" t="n">
        <f aca="false">180/PI()*ATAN((A25/3.6)^2/G$2/9.81)</f>
        <v>50.0494244871159</v>
      </c>
      <c r="C25" s="2" t="n">
        <f aca="false">TAN(B25*PI()/180)</f>
        <v>1.19384352072086</v>
      </c>
      <c r="D25" s="2" t="n">
        <f aca="false">1/COS((90-E$2)*PI()/180)*180/PI()*ATAN(F$2/G$2*COS(PI()/180*B25))</f>
        <v>0.623484589506696</v>
      </c>
    </row>
    <row r="26" customFormat="false" ht="12.75" hidden="false" customHeight="false" outlineLevel="0" collapsed="false">
      <c r="A26" s="1" t="n">
        <f aca="false">A25-A$2/100</f>
        <v>121.6</v>
      </c>
      <c r="B26" s="7" t="n">
        <f aca="false">180/PI()*ATAN((A26/3.6)^2/G$2/9.81)</f>
        <v>49.31044260011</v>
      </c>
      <c r="C26" s="2" t="n">
        <f aca="false">TAN(B26*PI()/180)</f>
        <v>1.1630359547451</v>
      </c>
      <c r="D26" s="2" t="n">
        <f aca="false">1/COS((90-E$2)*PI()/180)*180/PI()*ATAN(F$2/G$2*COS(PI()/180*B26))</f>
        <v>0.633032142237534</v>
      </c>
    </row>
    <row r="27" customFormat="false" ht="12.75" hidden="false" customHeight="false" outlineLevel="0" collapsed="false">
      <c r="A27" s="1" t="n">
        <f aca="false">A26-A$2/100</f>
        <v>120</v>
      </c>
      <c r="B27" s="7" t="n">
        <f aca="false">180/PI()*ATAN((A27/3.6)^2/G$2/9.81)</f>
        <v>48.5587156889103</v>
      </c>
      <c r="C27" s="2" t="n">
        <f aca="false">TAN(B27*PI()/180)</f>
        <v>1.13263110205006</v>
      </c>
      <c r="D27" s="2" t="n">
        <f aca="false">1/COS((90-E$2)*PI()/180)*180/PI()*ATAN(F$2/G$2*COS(PI()/180*B27))</f>
        <v>0.642636285256389</v>
      </c>
    </row>
    <row r="28" customFormat="false" ht="12.75" hidden="false" customHeight="false" outlineLevel="0" collapsed="false">
      <c r="A28" s="1" t="n">
        <f aca="false">A27-A$2/100</f>
        <v>118.4</v>
      </c>
      <c r="B28" s="7" t="n">
        <f aca="false">180/PI()*ATAN((A28/3.6)^2/G$2/9.81)</f>
        <v>47.7943795676396</v>
      </c>
      <c r="C28" s="2" t="n">
        <f aca="false">TAN(B28*PI()/180)</f>
        <v>1.10262896263576</v>
      </c>
      <c r="D28" s="2" t="n">
        <f aca="false">1/COS((90-E$2)*PI()/180)*180/PI()*ATAN(F$2/G$2*COS(PI()/180*B28))</f>
        <v>0.652288075096619</v>
      </c>
    </row>
    <row r="29" customFormat="false" ht="12.75" hidden="false" customHeight="false" outlineLevel="0" collapsed="false">
      <c r="A29" s="1" t="n">
        <f aca="false">A28-A$2/100</f>
        <v>116.8</v>
      </c>
      <c r="B29" s="7" t="n">
        <f aca="false">180/PI()*ATAN((A29/3.6)^2/G$2/9.81)</f>
        <v>47.0176049011782</v>
      </c>
      <c r="C29" s="2" t="n">
        <f aca="false">TAN(B29*PI()/180)</f>
        <v>1.07302953650219</v>
      </c>
      <c r="D29" s="2" t="n">
        <f aca="false">1/COS((90-E$2)*PI()/180)*180/PI()*ATAN(F$2/G$2*COS(PI()/180*B29))</f>
        <v>0.661977975128419</v>
      </c>
    </row>
    <row r="30" customFormat="false" ht="12.75" hidden="false" customHeight="false" outlineLevel="0" collapsed="false">
      <c r="A30" s="1" t="n">
        <f aca="false">A29-A$2/100</f>
        <v>115.2</v>
      </c>
      <c r="B30" s="7" t="n">
        <f aca="false">180/PI()*ATAN((A30/3.6)^2/G$2/9.81)</f>
        <v>46.2285989507746</v>
      </c>
      <c r="C30" s="2" t="n">
        <f aca="false">TAN(B30*PI()/180)</f>
        <v>1.04383282364934</v>
      </c>
      <c r="D30" s="2" t="n">
        <f aca="false">1/COS((90-E$2)*PI()/180)*180/PI()*ATAN(F$2/G$2*COS(PI()/180*B30))</f>
        <v>0.671695865288232</v>
      </c>
    </row>
    <row r="31" customFormat="false" ht="12.75" hidden="false" customHeight="false" outlineLevel="0" collapsed="false">
      <c r="A31" s="1" t="n">
        <f aca="false">A30-A$2/100</f>
        <v>113.6</v>
      </c>
      <c r="B31" s="7" t="n">
        <f aca="false">180/PI()*ATAN((A31/3.6)^2/G$2/9.81)</f>
        <v>45.4276072204254</v>
      </c>
      <c r="C31" s="2" t="n">
        <f aca="false">TAN(B31*PI()/180)</f>
        <v>1.01503882407722</v>
      </c>
      <c r="D31" s="2" t="n">
        <f aca="false">1/COS((90-E$2)*PI()/180)*180/PI()*ATAN(F$2/G$2*COS(PI()/180*B31))</f>
        <v>0.681431057661379</v>
      </c>
    </row>
    <row r="32" customFormat="false" ht="12.75" hidden="false" customHeight="false" outlineLevel="0" collapsed="false">
      <c r="A32" s="1" t="n">
        <f aca="false">A31-A$2/100</f>
        <v>112</v>
      </c>
      <c r="B32" s="7" t="n">
        <f aca="false">180/PI()*ATAN((A32/3.6)^2/G$2/9.81)</f>
        <v>44.6149149776339</v>
      </c>
      <c r="C32" s="2" t="n">
        <f aca="false">TAN(B32*PI()/180)</f>
        <v>0.986647537785835</v>
      </c>
      <c r="D32" s="2" t="n">
        <f aca="false">1/COS((90-E$2)*PI()/180)*180/PI()*ATAN(F$2/G$2*COS(PI()/180*B32))</f>
        <v>0.691172318336041</v>
      </c>
    </row>
    <row r="33" customFormat="false" ht="12.75" hidden="false" customHeight="false" outlineLevel="0" collapsed="false">
      <c r="A33" s="1" t="n">
        <f aca="false">A32-A$2/100</f>
        <v>110.4</v>
      </c>
      <c r="B33" s="7" t="n">
        <f aca="false">180/PI()*ATAN((A33/3.6)^2/G$2/9.81)</f>
        <v>43.7908486210219</v>
      </c>
      <c r="C33" s="2" t="n">
        <f aca="false">TAN(B33*PI()/180)</f>
        <v>0.958658964775176</v>
      </c>
      <c r="D33" s="2" t="n">
        <f aca="false">1/COS((90-E$2)*PI()/180)*180/PI()*ATAN(F$2/G$2*COS(PI()/180*B33))</f>
        <v>0.70090789588945</v>
      </c>
    </row>
    <row r="34" customFormat="false" ht="12.75" hidden="false" customHeight="false" outlineLevel="0" collapsed="false">
      <c r="A34" s="1" t="n">
        <f aca="false">A33-A$2/100</f>
        <v>108.8</v>
      </c>
      <c r="B34" s="7" t="n">
        <f aca="false">180/PI()*ATAN((A34/3.6)^2/G$2/9.81)</f>
        <v>42.9557768665414</v>
      </c>
      <c r="C34" s="2" t="n">
        <f aca="false">TAN(B34*PI()/180)</f>
        <v>0.931073105045245</v>
      </c>
      <c r="D34" s="2" t="n">
        <f aca="false">1/COS((90-E$2)*PI()/180)*180/PI()*ATAN(F$2/G$2*COS(PI()/180*B34))</f>
        <v>0.71062555679389</v>
      </c>
    </row>
    <row r="35" customFormat="false" ht="12.75" hidden="false" customHeight="false" outlineLevel="0" collapsed="false">
      <c r="A35" s="1" t="n">
        <f aca="false">A34-A$2/100</f>
        <v>107.2</v>
      </c>
      <c r="B35" s="7" t="n">
        <f aca="false">180/PI()*ATAN((A35/3.6)^2/G$2/9.81)</f>
        <v>42.1101117237697</v>
      </c>
      <c r="C35" s="2" t="n">
        <f aca="false">TAN(B35*PI()/180)</f>
        <v>0.903889958596044</v>
      </c>
      <c r="D35" s="2" t="n">
        <f aca="false">1/COS((90-E$2)*PI()/180)*180/PI()*ATAN(F$2/G$2*COS(PI()/180*B35))</f>
        <v>0.72031262794067</v>
      </c>
    </row>
    <row r="36" customFormat="false" ht="12.75" hidden="false" customHeight="false" outlineLevel="0" collapsed="false">
      <c r="A36" s="1" t="n">
        <f aca="false">A35-A$2/100</f>
        <v>105.6</v>
      </c>
      <c r="B36" s="7" t="n">
        <f aca="false">180/PI()*ATAN((A36/3.6)^2/G$2/9.81)</f>
        <v>41.2543092340672</v>
      </c>
      <c r="C36" s="2" t="n">
        <f aca="false">TAN(B36*PI()/180)</f>
        <v>0.877109525427571</v>
      </c>
      <c r="D36" s="2" t="n">
        <f aca="false">1/COS((90-E$2)*PI()/180)*180/PI()*ATAN(F$2/G$2*COS(PI()/180*B36))</f>
        <v>0.729956046374813</v>
      </c>
    </row>
    <row r="37" customFormat="false" ht="12.75" hidden="false" customHeight="false" outlineLevel="0" collapsed="false">
      <c r="A37" s="1" t="n">
        <f aca="false">A36-A$2/100</f>
        <v>104</v>
      </c>
      <c r="B37" s="7" t="n">
        <f aca="false">180/PI()*ATAN((A37/3.6)^2/G$2/9.81)</f>
        <v>40.3888699432771</v>
      </c>
      <c r="C37" s="2" t="n">
        <f aca="false">TAN(B37*PI()/180)</f>
        <v>0.850731805539828</v>
      </c>
      <c r="D37" s="2" t="n">
        <f aca="false">1/COS((90-E$2)*PI()/180)*180/PI()*ATAN(F$2/G$2*COS(PI()/180*B37))</f>
        <v>0.739542416212844</v>
      </c>
    </row>
    <row r="38" customFormat="false" ht="12.75" hidden="false" customHeight="false" outlineLevel="0" collapsed="false">
      <c r="A38" s="1" t="n">
        <f aca="false">A37-A$2/100</f>
        <v>102.4</v>
      </c>
      <c r="B38" s="7" t="n">
        <f aca="false">180/PI()*ATAN((A38/3.6)^2/G$2/9.81)</f>
        <v>39.5143390832187</v>
      </c>
      <c r="C38" s="2" t="n">
        <f aca="false">TAN(B38*PI()/180)</f>
        <v>0.824756798932813</v>
      </c>
      <c r="D38" s="2" t="n">
        <f aca="false">1/COS((90-E$2)*PI()/180)*180/PI()*ATAN(F$2/G$2*COS(PI()/180*B38))</f>
        <v>0.749058072582152</v>
      </c>
    </row>
    <row r="39" customFormat="false" ht="12.75" hidden="false" customHeight="false" outlineLevel="0" collapsed="false">
      <c r="A39" s="1" t="n">
        <f aca="false">A38-A$2/100</f>
        <v>100.8</v>
      </c>
      <c r="B39" s="7" t="n">
        <f aca="false">180/PI()*ATAN((A39/3.6)^2/G$2/9.81)</f>
        <v>38.6313064385016</v>
      </c>
      <c r="C39" s="2" t="n">
        <f aca="false">TAN(B39*PI()/180)</f>
        <v>0.799184505606527</v>
      </c>
      <c r="D39" s="2" t="n">
        <f aca="false">1/COS((90-E$2)*PI()/180)*180/PI()*ATAN(F$2/G$2*COS(PI()/180*B39))</f>
        <v>0.758489152275571</v>
      </c>
    </row>
    <row r="40" customFormat="false" ht="12.75" hidden="false" customHeight="false" outlineLevel="0" collapsed="false">
      <c r="A40" s="1" t="n">
        <f aca="false">A39-A$2/100</f>
        <v>99.2000000000002</v>
      </c>
      <c r="B40" s="7" t="n">
        <f aca="false">180/PI()*ATAN((A40/3.6)^2/G$2/9.81)</f>
        <v>37.7404058781936</v>
      </c>
      <c r="C40" s="2" t="n">
        <f aca="false">TAN(B40*PI()/180)</f>
        <v>0.77401492556097</v>
      </c>
      <c r="D40" s="2" t="n">
        <f aca="false">1/COS((90-E$2)*PI()/180)*180/PI()*ATAN(F$2/G$2*COS(PI()/180*B40))</f>
        <v>0.767821670661835</v>
      </c>
    </row>
    <row r="41" customFormat="false" ht="12.75" hidden="false" customHeight="false" outlineLevel="0" collapsed="false">
      <c r="A41" s="1" t="n">
        <f aca="false">A40-A$2/100</f>
        <v>97.6000000000002</v>
      </c>
      <c r="B41" s="7" t="n">
        <f aca="false">180/PI()*ATAN((A41/3.6)^2/G$2/9.81)</f>
        <v>36.8423145356024</v>
      </c>
      <c r="C41" s="2" t="n">
        <f aca="false">TAN(B41*PI()/180)</f>
        <v>0.749248058796142</v>
      </c>
      <c r="D41" s="2" t="n">
        <f aca="false">1/COS((90-E$2)*PI()/180)*180/PI()*ATAN(F$2/G$2*COS(PI()/180*B41))</f>
        <v>0.777041604235547</v>
      </c>
    </row>
    <row r="42" customFormat="false" ht="12.75" hidden="false" customHeight="false" outlineLevel="0" collapsed="false">
      <c r="A42" s="1" t="n">
        <f aca="false">A41-A$2/100</f>
        <v>96.0000000000002</v>
      </c>
      <c r="B42" s="7" t="n">
        <f aca="false">180/PI()*ATAN((A42/3.6)^2/G$2/9.81)</f>
        <v>35.9377516238595</v>
      </c>
      <c r="C42" s="2" t="n">
        <f aca="false">TAN(B42*PI()/180)</f>
        <v>0.724883905312043</v>
      </c>
      <c r="D42" s="2" t="n">
        <f aca="false">1/COS((90-E$2)*PI()/180)*180/PI()*ATAN(F$2/G$2*COS(PI()/180*B42))</f>
        <v>0.786134978033425</v>
      </c>
    </row>
    <row r="43" customFormat="false" ht="12.75" hidden="false" customHeight="false" outlineLevel="0" collapsed="false">
      <c r="A43" s="1" t="n">
        <f aca="false">A42-A$2/100</f>
        <v>94.4000000000002</v>
      </c>
      <c r="B43" s="7" t="n">
        <f aca="false">180/PI()*ATAN((A43/3.6)^2/G$2/9.81)</f>
        <v>35.0274768800634</v>
      </c>
      <c r="C43" s="2" t="n">
        <f aca="false">TAN(B43*PI()/180)</f>
        <v>0.700922465108673</v>
      </c>
      <c r="D43" s="2" t="n">
        <f aca="false">1/COS((90-E$2)*PI()/180)*180/PI()*ATAN(F$2/G$2*COS(PI()/180*B43))</f>
        <v>0.795087956992014</v>
      </c>
    </row>
    <row r="44" customFormat="false" ht="12.75" hidden="false" customHeight="false" outlineLevel="0" collapsed="false">
      <c r="A44" s="1" t="n">
        <f aca="false">A43-A$2/100</f>
        <v>92.8000000000002</v>
      </c>
      <c r="B44" s="7" t="n">
        <f aca="false">180/PI()*ATAN((A44/3.6)^2/G$2/9.81)</f>
        <v>34.1122886363724</v>
      </c>
      <c r="C44" s="2" t="n">
        <f aca="false">TAN(B44*PI()/180)</f>
        <v>0.677363738186032</v>
      </c>
      <c r="D44" s="2" t="n">
        <f aca="false">1/COS((90-E$2)*PI()/180)*180/PI()*ATAN(F$2/G$2*COS(PI()/180*B44))</f>
        <v>0.803886940180979</v>
      </c>
    </row>
    <row r="45" customFormat="false" ht="12.75" hidden="false" customHeight="false" outlineLevel="0" collapsed="false">
      <c r="A45" s="1" t="n">
        <f aca="false">A44-A$2/100</f>
        <v>91.2000000000002</v>
      </c>
      <c r="B45" s="7" t="n">
        <f aca="false">180/PI()*ATAN((A45/3.6)^2/G$2/9.81)</f>
        <v>33.1930215225123</v>
      </c>
      <c r="C45" s="2" t="n">
        <f aca="false">TAN(B45*PI()/180)</f>
        <v>0.654207724544119</v>
      </c>
      <c r="D45" s="2" t="n">
        <f aca="false">1/COS((90-E$2)*PI()/180)*180/PI()*ATAN(F$2/G$2*COS(PI()/180*B45))</f>
        <v>0.812518656721022</v>
      </c>
    </row>
    <row r="46" customFormat="false" ht="12.75" hidden="false" customHeight="false" outlineLevel="0" collapsed="false">
      <c r="A46" s="1" t="n">
        <f aca="false">A45-A$2/100</f>
        <v>89.6000000000003</v>
      </c>
      <c r="B46" s="7" t="n">
        <f aca="false">180/PI()*ATAN((A46/3.6)^2/G$2/9.81)</f>
        <v>32.2705438105603</v>
      </c>
      <c r="C46" s="2" t="n">
        <f aca="false">TAN(B46*PI()/180)</f>
        <v>0.631454424182936</v>
      </c>
      <c r="D46" s="2" t="n">
        <f aca="false">1/COS((90-E$2)*PI()/180)*180/PI()*ATAN(F$2/G$2*COS(PI()/180*B46))</f>
        <v>0.820970262091722</v>
      </c>
    </row>
    <row r="47" customFormat="false" ht="12.75" hidden="false" customHeight="false" outlineLevel="0" collapsed="false">
      <c r="A47" s="1" t="n">
        <f aca="false">A46-A$2/100</f>
        <v>88.0000000000003</v>
      </c>
      <c r="B47" s="7" t="n">
        <f aca="false">180/PI()*ATAN((A47/3.6)^2/G$2/9.81)</f>
        <v>31.3457544194045</v>
      </c>
      <c r="C47" s="2" t="n">
        <f aca="false">TAN(B47*PI()/180)</f>
        <v>0.609103837102481</v>
      </c>
      <c r="D47" s="2" t="n">
        <f aca="false">1/COS((90-E$2)*PI()/180)*180/PI()*ATAN(F$2/G$2*COS(PI()/180*B47))</f>
        <v>0.829229433457121</v>
      </c>
    </row>
    <row r="48" customFormat="false" ht="12.75" hidden="false" customHeight="false" outlineLevel="0" collapsed="false">
      <c r="A48" s="1" t="n">
        <f aca="false">A47-A$2/100</f>
        <v>86.4000000000003</v>
      </c>
      <c r="B48" s="7" t="n">
        <f aca="false">180/PI()*ATAN((A48/3.6)^2/G$2/9.81)</f>
        <v>30.4195796027964</v>
      </c>
      <c r="C48" s="2" t="n">
        <f aca="false">TAN(B48*PI()/180)</f>
        <v>0.587155963302756</v>
      </c>
      <c r="D48" s="2" t="n">
        <f aca="false">1/COS((90-E$2)*PI()/180)*180/PI()*ATAN(F$2/G$2*COS(PI()/180*B48))</f>
        <v>0.837284462590024</v>
      </c>
    </row>
    <row r="49" customFormat="false" ht="12.75" hidden="false" customHeight="false" outlineLevel="0" collapsed="false">
      <c r="A49" s="1" t="n">
        <f aca="false">A48-A$2/100</f>
        <v>84.8000000000003</v>
      </c>
      <c r="B49" s="7" t="n">
        <f aca="false">180/PI()*ATAN((A49/3.6)^2/G$2/9.81)</f>
        <v>29.4929693512115</v>
      </c>
      <c r="C49" s="2" t="n">
        <f aca="false">TAN(B49*PI()/180)</f>
        <v>0.565610802783759</v>
      </c>
      <c r="D49" s="2" t="n">
        <f aca="false">1/COS((90-E$2)*PI()/180)*180/PI()*ATAN(F$2/G$2*COS(PI()/180*B49))</f>
        <v>0.845124344963093</v>
      </c>
    </row>
    <row r="50" customFormat="false" ht="12.75" hidden="false" customHeight="false" outlineLevel="0" collapsed="false">
      <c r="A50" s="1" t="n">
        <f aca="false">A49-A$2/100</f>
        <v>83.2000000000003</v>
      </c>
      <c r="B50" s="7" t="n">
        <f aca="false">180/PI()*ATAN((A50/3.6)^2/G$2/9.81)</f>
        <v>28.5668935436249</v>
      </c>
      <c r="C50" s="2" t="n">
        <f aca="false">TAN(B50*PI()/180)</f>
        <v>0.544468355545491</v>
      </c>
      <c r="D50" s="2" t="n">
        <f aca="false">1/COS((90-E$2)*PI()/180)*180/PI()*ATAN(F$2/G$2*COS(PI()/180*B50))</f>
        <v>0.852738863598161</v>
      </c>
    </row>
    <row r="51" customFormat="false" ht="12.75" hidden="false" customHeight="false" outlineLevel="0" collapsed="false">
      <c r="A51" s="1" t="n">
        <f aca="false">A50-A$2/100</f>
        <v>81.6000000000003</v>
      </c>
      <c r="B51" s="7" t="n">
        <f aca="false">180/PI()*ATAN((A51/3.6)^2/G$2/9.81)</f>
        <v>27.6423378905974</v>
      </c>
      <c r="C51" s="2" t="n">
        <f aca="false">TAN(B51*PI()/180)</f>
        <v>0.523728621587952</v>
      </c>
      <c r="D51" s="2" t="n">
        <f aca="false">1/COS((90-E$2)*PI()/180)*180/PI()*ATAN(F$2/G$2*COS(PI()/180*B51))</f>
        <v>0.860118666325675</v>
      </c>
    </row>
    <row r="52" customFormat="false" ht="12.75" hidden="false" customHeight="false" outlineLevel="0" collapsed="false">
      <c r="A52" s="1" t="n">
        <f aca="false">A51-A$2/100</f>
        <v>80.0000000000003</v>
      </c>
      <c r="B52" s="7" t="n">
        <f aca="false">180/PI()*ATAN((A52/3.6)^2/G$2/9.81)</f>
        <v>26.720299714589</v>
      </c>
      <c r="C52" s="2" t="n">
        <f aca="false">TAN(B52*PI()/180)</f>
        <v>0.503391600911142</v>
      </c>
      <c r="D52" s="2" t="n">
        <f aca="false">1/COS((90-E$2)*PI()/180)*180/PI()*ATAN(F$2/G$2*COS(PI()/180*B52))</f>
        <v>0.867255335203256</v>
      </c>
    </row>
    <row r="53" customFormat="false" ht="12.75" hidden="false" customHeight="false" outlineLevel="0" collapsed="false">
      <c r="A53" s="1" t="n">
        <f aca="false">A52-A$2/100</f>
        <v>78.4000000000003</v>
      </c>
      <c r="B53" s="7" t="n">
        <f aca="false">180/PI()*ATAN((A53/3.6)^2/G$2/9.81)</f>
        <v>25.801783617</v>
      </c>
      <c r="C53" s="2" t="n">
        <f aca="false">TAN(B53*PI()/180)</f>
        <v>0.483457293515061</v>
      </c>
      <c r="D53" s="2" t="n">
        <f aca="false">1/COS((90-E$2)*PI()/180)*180/PI()*ATAN(F$2/G$2*COS(PI()/180*B53))</f>
        <v>0.874141446973968</v>
      </c>
    </row>
    <row r="54" customFormat="false" ht="12.75" hidden="false" customHeight="false" outlineLevel="0" collapsed="false">
      <c r="A54" s="1" t="n">
        <f aca="false">A53-A$2/100</f>
        <v>76.8000000000003</v>
      </c>
      <c r="B54" s="7" t="n">
        <f aca="false">180/PI()*ATAN((A54/3.6)^2/G$2/9.81)</f>
        <v>24.8877970839806</v>
      </c>
      <c r="C54" s="2" t="n">
        <f aca="false">TAN(B54*PI()/180)</f>
        <v>0.463925699399709</v>
      </c>
      <c r="D54" s="2" t="n">
        <f aca="false">1/COS((90-E$2)*PI()/180)*180/PI()*ATAN(F$2/G$2*COS(PI()/180*B54))</f>
        <v>0.880770623607579</v>
      </c>
    </row>
    <row r="55" customFormat="false" ht="12.75" hidden="false" customHeight="false" outlineLevel="0" collapsed="false">
      <c r="A55" s="1" t="n">
        <f aca="false">A54-A$2/100</f>
        <v>75.2000000000003</v>
      </c>
      <c r="B55" s="7" t="n">
        <f aca="false">180/PI()*ATAN((A55/3.6)^2/G$2/9.81)</f>
        <v>23.9793460844359</v>
      </c>
      <c r="C55" s="2" t="n">
        <f aca="false">TAN(B55*PI()/180)</f>
        <v>0.444796818565086</v>
      </c>
      <c r="D55" s="2" t="n">
        <f aca="false">1/COS((90-E$2)*PI()/180)*180/PI()*ATAN(F$2/G$2*COS(PI()/180*B55))</f>
        <v>0.887137572156994</v>
      </c>
    </row>
    <row r="56" customFormat="false" ht="12.75" hidden="false" customHeight="false" outlineLevel="0" collapsed="false">
      <c r="A56" s="1" t="n">
        <f aca="false">A55-A$2/100</f>
        <v>73.6000000000003</v>
      </c>
      <c r="B56" s="7" t="n">
        <f aca="false">180/PI()*ATAN((A56/3.6)^2/G$2/9.81)</f>
        <v>23.077430713852</v>
      </c>
      <c r="C56" s="2" t="n">
        <f aca="false">TAN(B56*PI()/180)</f>
        <v>0.426070651011191</v>
      </c>
      <c r="D56" s="2" t="n">
        <f aca="false">1/COS((90-E$2)*PI()/180)*180/PI()*ATAN(F$2/G$2*COS(PI()/180*B56))</f>
        <v>0.893238113371249</v>
      </c>
    </row>
    <row r="57" customFormat="false" ht="12.75" hidden="false" customHeight="false" outlineLevel="0" collapsed="false">
      <c r="A57" s="1" t="n">
        <f aca="false">A56-A$2/100</f>
        <v>72.0000000000003</v>
      </c>
      <c r="B57" s="7" t="n">
        <f aca="false">180/PI()*ATAN((A57/3.6)^2/G$2/9.81)</f>
        <v>22.1830409365652</v>
      </c>
      <c r="C57" s="2" t="n">
        <f aca="false">TAN(B57*PI()/180)</f>
        <v>0.407747196738026</v>
      </c>
      <c r="D57" s="2" t="n">
        <f aca="false">1/COS((90-E$2)*PI()/180)*180/PI()*ATAN(F$2/G$2*COS(PI()/180*B57))</f>
        <v>0.899069198729202</v>
      </c>
    </row>
    <row r="58" customFormat="false" ht="12.75" hidden="false" customHeight="false" outlineLevel="0" collapsed="false">
      <c r="A58" s="1" t="n">
        <f aca="false">A57-A$2/100</f>
        <v>70.4000000000003</v>
      </c>
      <c r="B58" s="7" t="n">
        <f aca="false">180/PI()*ATAN((A58/3.6)^2/G$2/9.81)</f>
        <v>21.297152476924</v>
      </c>
      <c r="C58" s="2" t="n">
        <f aca="false">TAN(B58*PI()/180)</f>
        <v>0.389826455745589</v>
      </c>
      <c r="D58" s="2" t="n">
        <f aca="false">1/COS((90-E$2)*PI()/180)*180/PI()*ATAN(F$2/G$2*COS(PI()/180*B58))</f>
        <v>0.904628915787013</v>
      </c>
    </row>
    <row r="59" customFormat="false" ht="12.75" hidden="false" customHeight="false" outlineLevel="0" collapsed="false">
      <c r="A59" s="1" t="n">
        <f aca="false">A58-A$2/100</f>
        <v>68.8000000000003</v>
      </c>
      <c r="B59" s="7" t="n">
        <f aca="false">180/PI()*ATAN((A59/3.6)^2/G$2/9.81)</f>
        <v>20.4207229065359</v>
      </c>
      <c r="C59" s="2" t="n">
        <f aca="false">TAN(B59*PI()/180)</f>
        <v>0.372308428033882</v>
      </c>
      <c r="D59" s="2" t="n">
        <f aca="false">1/COS((90-E$2)*PI()/180)*180/PI()*ATAN(F$2/G$2*COS(PI()/180*B59))</f>
        <v>0.909916481960268</v>
      </c>
    </row>
    <row r="60" customFormat="false" ht="12.75" hidden="false" customHeight="false" outlineLevel="0" collapsed="false">
      <c r="A60" s="1" t="n">
        <f aca="false">A59-A$2/100</f>
        <v>67.2000000000003</v>
      </c>
      <c r="B60" s="7" t="n">
        <f aca="false">180/PI()*ATAN((A60/3.6)^2/G$2/9.81)</f>
        <v>19.5546879705569</v>
      </c>
      <c r="C60" s="2" t="n">
        <f aca="false">TAN(B60*PI()/180)</f>
        <v>0.355193113602903</v>
      </c>
      <c r="D60" s="2" t="n">
        <f aca="false">1/COS((90-E$2)*PI()/180)*180/PI()*ATAN(F$2/G$2*COS(PI()/180*B60))</f>
        <v>0.914932227080888</v>
      </c>
    </row>
    <row r="61" customFormat="false" ht="12.75" hidden="false" customHeight="false" outlineLevel="0" collapsed="false">
      <c r="A61" s="1" t="n">
        <f aca="false">A60-A$2/100</f>
        <v>65.6000000000003</v>
      </c>
      <c r="B61" s="7" t="n">
        <f aca="false">180/PI()*ATAN((A61/3.6)^2/G$2/9.81)</f>
        <v>18.6999581909177</v>
      </c>
      <c r="C61" s="2" t="n">
        <f aca="false">TAN(B61*PI()/180)</f>
        <v>0.338480512452653</v>
      </c>
      <c r="D61" s="2" t="n">
        <f aca="false">1/COS((90-E$2)*PI()/180)*180/PI()*ATAN(F$2/G$2*COS(PI()/180*B61))</f>
        <v>0.919677565273062</v>
      </c>
    </row>
    <row r="62" customFormat="false" ht="12.75" hidden="false" customHeight="false" outlineLevel="0" collapsed="false">
      <c r="A62" s="1" t="n">
        <f aca="false">A61-A$2/100</f>
        <v>64.0000000000003</v>
      </c>
      <c r="B62" s="7" t="n">
        <f aca="false">180/PI()*ATAN((A62/3.6)^2/G$2/9.81)</f>
        <v>17.8574157786553</v>
      </c>
      <c r="C62" s="2" t="n">
        <f aca="false">TAN(B62*PI()/180)</f>
        <v>0.322170624583132</v>
      </c>
      <c r="D62" s="2" t="n">
        <f aca="false">1/COS((90-E$2)*PI()/180)*180/PI()*ATAN(F$2/G$2*COS(PI()/180*B62))</f>
        <v>0.924154956875466</v>
      </c>
    </row>
    <row r="63" customFormat="false" ht="12.75" hidden="false" customHeight="false" outlineLevel="0" collapsed="false">
      <c r="A63" s="1" t="n">
        <f aca="false">A62-A$2/100</f>
        <v>62.4000000000003</v>
      </c>
      <c r="B63" s="7" t="n">
        <f aca="false">180/PI()*ATAN((A63/3.6)^2/G$2/9.81)</f>
        <v>17.0279118813215</v>
      </c>
      <c r="C63" s="2" t="n">
        <f aca="false">TAN(B63*PI()/180)</f>
        <v>0.30626344999434</v>
      </c>
      <c r="D63" s="2" t="n">
        <f aca="false">1/COS((90-E$2)*PI()/180)*180/PI()*ATAN(F$2/G$2*COS(PI()/180*B63))</f>
        <v>0.928367861294157</v>
      </c>
    </row>
    <row r="64" customFormat="false" ht="12.75" hidden="false" customHeight="false" outlineLevel="0" collapsed="false">
      <c r="A64" s="1" t="n">
        <f aca="false">A63-A$2/100</f>
        <v>60.8000000000003</v>
      </c>
      <c r="B64" s="7" t="n">
        <f aca="false">180/PI()*ATAN((A64/3.6)^2/G$2/9.81)</f>
        <v>16.2122641849574</v>
      </c>
      <c r="C64" s="2" t="n">
        <f aca="false">TAN(B64*PI()/180)</f>
        <v>0.290758988686277</v>
      </c>
      <c r="D64" s="2" t="n">
        <f aca="false">1/COS((90-E$2)*PI()/180)*180/PI()*ATAN(F$2/G$2*COS(PI()/180*B64))</f>
        <v>0.932320681798197</v>
      </c>
    </row>
    <row r="65" customFormat="false" ht="12.75" hidden="false" customHeight="false" outlineLevel="0" collapsed="false">
      <c r="A65" s="1" t="n">
        <f aca="false">A64-A$2/100</f>
        <v>59.2000000000003</v>
      </c>
      <c r="B65" s="7" t="n">
        <f aca="false">180/PI()*ATAN((A65/3.6)^2/G$2/9.81)</f>
        <v>15.4112548835488</v>
      </c>
      <c r="C65" s="2" t="n">
        <f aca="false">TAN(B65*PI()/180)</f>
        <v>0.275657240658943</v>
      </c>
      <c r="D65" s="2" t="n">
        <f aca="false">1/COS((90-E$2)*PI()/180)*180/PI()*ATAN(F$2/G$2*COS(PI()/180*B65))</f>
        <v>0.936018703365998</v>
      </c>
    </row>
    <row r="66" customFormat="false" ht="12.75" hidden="false" customHeight="false" outlineLevel="0" collapsed="false">
      <c r="A66" s="1" t="n">
        <f aca="false">A65-A$2/100</f>
        <v>57.6000000000003</v>
      </c>
      <c r="B66" s="7" t="n">
        <f aca="false">180/PI()*ATAN((A66/3.6)^2/G$2/9.81)</f>
        <v>14.6256290223993</v>
      </c>
      <c r="C66" s="2" t="n">
        <f aca="false">TAN(B66*PI()/180)</f>
        <v>0.260958205912337</v>
      </c>
      <c r="D66" s="2" t="n">
        <f aca="false">1/COS((90-E$2)*PI()/180)*180/PI()*ATAN(F$2/G$2*COS(PI()/180*B66))</f>
        <v>0.939468024753701</v>
      </c>
    </row>
    <row r="67" customFormat="false" ht="12.75" hidden="false" customHeight="false" outlineLevel="0" collapsed="false">
      <c r="A67" s="1" t="n">
        <f aca="false">A66-A$2/100</f>
        <v>56.0000000000003</v>
      </c>
      <c r="B67" s="7" t="n">
        <f aca="false">180/PI()*ATAN((A67/3.6)^2/G$2/9.81)</f>
        <v>13.8560932156316</v>
      </c>
      <c r="C67" s="2" t="n">
        <f aca="false">TAN(B67*PI()/180)</f>
        <v>0.246661884446461</v>
      </c>
      <c r="D67" s="2" t="n">
        <f aca="false">1/COS((90-E$2)*PI()/180)*180/PI()*ATAN(F$2/G$2*COS(PI()/180*B67))</f>
        <v>0.94267548598794</v>
      </c>
    </row>
    <row r="68" customFormat="false" ht="12.75" hidden="false" customHeight="false" outlineLevel="0" collapsed="false">
      <c r="A68" s="1" t="n">
        <f aca="false">A67-A$2/100</f>
        <v>54.4000000000003</v>
      </c>
      <c r="B68" s="7" t="n">
        <f aca="false">180/PI()*ATAN((A68/3.6)^2/G$2/9.81)</f>
        <v>13.1033147322114</v>
      </c>
      <c r="C68" s="2" t="n">
        <f aca="false">TAN(B68*PI()/180)</f>
        <v>0.232768276261313</v>
      </c>
      <c r="D68" s="2" t="n">
        <f aca="false">1/COS((90-E$2)*PI()/180)*180/PI()*ATAN(F$2/G$2*COS(PI()/180*B68))</f>
        <v>0.94564859248566</v>
      </c>
    </row>
    <row r="69" customFormat="false" ht="12.75" hidden="false" customHeight="false" outlineLevel="0" collapsed="false">
      <c r="A69" s="1" t="n">
        <f aca="false">A68-A$2/100</f>
        <v>52.8000000000003</v>
      </c>
      <c r="B69" s="7" t="n">
        <f aca="false">180/PI()*ATAN((A69/3.6)^2/G$2/9.81)</f>
        <v>12.3679209395894</v>
      </c>
      <c r="C69" s="2" t="n">
        <f aca="false">TAN(B69*PI()/180)</f>
        <v>0.219277381356895</v>
      </c>
      <c r="D69" s="2" t="n">
        <f aca="false">1/COS((90-E$2)*PI()/180)*180/PI()*ATAN(F$2/G$2*COS(PI()/180*B69))</f>
        <v>0.948395436975755</v>
      </c>
    </row>
    <row r="70" customFormat="false" ht="12.75" hidden="false" customHeight="false" outlineLevel="0" collapsed="false">
      <c r="A70" s="1" t="n">
        <f aca="false">A69-A$2/100</f>
        <v>51.2000000000003</v>
      </c>
      <c r="B70" s="7" t="n">
        <f aca="false">180/PI()*ATAN((A70/3.6)^2/G$2/9.81)</f>
        <v>11.6504990893816</v>
      </c>
      <c r="C70" s="2" t="n">
        <f aca="false">TAN(B70*PI()/180)</f>
        <v>0.206189199733205</v>
      </c>
      <c r="D70" s="2" t="n">
        <f aca="false">1/COS((90-E$2)*PI()/180)*180/PI()*ATAN(F$2/G$2*COS(PI()/180*B70))</f>
        <v>0.950924620344406</v>
      </c>
    </row>
    <row r="71" customFormat="false" ht="12.75" hidden="false" customHeight="false" outlineLevel="0" collapsed="false">
      <c r="A71" s="1" t="n">
        <f aca="false">A70-A$2/100</f>
        <v>49.6000000000003</v>
      </c>
      <c r="B71" s="7" t="n">
        <f aca="false">180/PI()*ATAN((A71/3.6)^2/G$2/9.81)</f>
        <v>10.9515964255036</v>
      </c>
      <c r="C71" s="2" t="n">
        <f aca="false">TAN(B71*PI()/180)</f>
        <v>0.193503731390244</v>
      </c>
      <c r="D71" s="2" t="n">
        <f aca="false">1/COS((90-E$2)*PI()/180)*180/PI()*ATAN(F$2/G$2*COS(PI()/180*B71))</f>
        <v>0.95324517245207</v>
      </c>
    </row>
    <row r="72" customFormat="false" ht="12.75" hidden="false" customHeight="false" outlineLevel="0" collapsed="false">
      <c r="A72" s="1" t="n">
        <f aca="false">A71-A$2/100</f>
        <v>48.0000000000003</v>
      </c>
      <c r="B72" s="7" t="n">
        <f aca="false">180/PI()*ATAN((A72/3.6)^2/G$2/9.81)</f>
        <v>10.2717205918985</v>
      </c>
      <c r="C72" s="2" t="n">
        <f aca="false">TAN(B72*PI()/180)</f>
        <v>0.181220976328012</v>
      </c>
      <c r="D72" s="2" t="n">
        <f aca="false">1/COS((90-E$2)*PI()/180)*180/PI()*ATAN(F$2/G$2*COS(PI()/180*B72))</f>
        <v>0.955366473879183</v>
      </c>
    </row>
    <row r="73" customFormat="false" ht="12.75" hidden="false" customHeight="false" outlineLevel="0" collapsed="false">
      <c r="A73" s="1" t="n">
        <f aca="false">A72-A$2/100</f>
        <v>46.4000000000003</v>
      </c>
      <c r="B73" s="7" t="n">
        <f aca="false">180/PI()*ATAN((A73/3.6)^2/G$2/9.81)</f>
        <v>9.61134031443437</v>
      </c>
      <c r="C73" s="2" t="n">
        <f aca="false">TAN(B73*PI()/180)</f>
        <v>0.169340934546509</v>
      </c>
      <c r="D73" s="2" t="n">
        <f aca="false">1/COS((90-E$2)*PI()/180)*180/PI()*ATAN(F$2/G$2*COS(PI()/180*B73))</f>
        <v>0.957298179454108</v>
      </c>
    </row>
    <row r="74" customFormat="false" ht="12.75" hidden="false" customHeight="false" outlineLevel="0" collapsed="false">
      <c r="A74" s="1" t="n">
        <f aca="false">A73-A$2/100</f>
        <v>44.8000000000003</v>
      </c>
      <c r="B74" s="7" t="n">
        <f aca="false">180/PI()*ATAN((A74/3.6)^2/G$2/9.81)</f>
        <v>8.9708863297092</v>
      </c>
      <c r="C74" s="2" t="n">
        <f aca="false">TAN(B74*PI()/180)</f>
        <v>0.157863606045735</v>
      </c>
      <c r="D74" s="2" t="n">
        <f aca="false">1/COS((90-E$2)*PI()/180)*180/PI()*ATAN(F$2/G$2*COS(PI()/180*B74))</f>
        <v>0.959050144304977</v>
      </c>
    </row>
    <row r="75" customFormat="false" ht="12.75" hidden="false" customHeight="false" outlineLevel="0" collapsed="false">
      <c r="A75" s="1" t="n">
        <f aca="false">A74-A$2/100</f>
        <v>43.2000000000003</v>
      </c>
      <c r="B75" s="7" t="n">
        <f aca="false">180/PI()*ATAN((A75/3.6)^2/G$2/9.81)</f>
        <v>8.35075253233153</v>
      </c>
      <c r="C75" s="2" t="n">
        <f aca="false">TAN(B75*PI()/180)</f>
        <v>0.14678899082569</v>
      </c>
      <c r="D75" s="2" t="n">
        <f aca="false">1/COS((90-E$2)*PI()/180)*180/PI()*ATAN(F$2/G$2*COS(PI()/180*B75))</f>
        <v>0.960632353060715</v>
      </c>
    </row>
    <row r="76" customFormat="false" ht="12.75" hidden="false" customHeight="false" outlineLevel="0" collapsed="false">
      <c r="A76" s="1" t="n">
        <f aca="false">A75-A$2/100</f>
        <v>41.6000000000003</v>
      </c>
      <c r="B76" s="7" t="n">
        <f aca="false">180/PI()*ATAN((A76/3.6)^2/G$2/9.81)</f>
        <v>7.75129731171147</v>
      </c>
      <c r="C76" s="2" t="n">
        <f aca="false">TAN(B76*PI()/180)</f>
        <v>0.136117088886374</v>
      </c>
      <c r="D76" s="2" t="n">
        <f aca="false">1/COS((90-E$2)*PI()/180)*180/PI()*ATAN(F$2/G$2*COS(PI()/180*B76))</f>
        <v>0.962054852709416</v>
      </c>
    </row>
    <row r="77" customFormat="false" ht="12.75" hidden="false" customHeight="false" outlineLevel="0" collapsed="false">
      <c r="A77" s="1" t="n">
        <f aca="false">A76-A$2/100</f>
        <v>40.0000000000003</v>
      </c>
      <c r="B77" s="7" t="n">
        <f aca="false">180/PI()*ATAN((A77/3.6)^2/G$2/9.81)</f>
        <v>7.17284504942631</v>
      </c>
      <c r="C77" s="2" t="n">
        <f aca="false">TAN(B77*PI()/180)</f>
        <v>0.125847900227787</v>
      </c>
      <c r="D77" s="2" t="n">
        <f aca="false">1/COS((90-E$2)*PI()/180)*180/PI()*ATAN(F$2/G$2*COS(PI()/180*B77))</f>
        <v>0.963327689507509</v>
      </c>
    </row>
    <row r="78" customFormat="false" ht="12.75" hidden="false" customHeight="false" outlineLevel="0" collapsed="false">
      <c r="A78" s="1" t="n">
        <f aca="false">A77-A$2/100</f>
        <v>38.4000000000003</v>
      </c>
      <c r="B78" s="7" t="n">
        <f aca="false">180/PI()*ATAN((A78/3.6)^2/G$2/9.81)</f>
        <v>6.61568774875232</v>
      </c>
      <c r="C78" s="2" t="n">
        <f aca="false">TAN(B78*PI()/180)</f>
        <v>0.115981424849928</v>
      </c>
      <c r="D78" s="2" t="n">
        <f aca="false">1/COS((90-E$2)*PI()/180)*180/PI()*ATAN(F$2/G$2*COS(PI()/180*B78))</f>
        <v>0.964460850223479</v>
      </c>
    </row>
    <row r="79" customFormat="false" ht="12.75" hidden="false" customHeight="false" outlineLevel="0" collapsed="false">
      <c r="A79" s="1" t="n">
        <f aca="false">A78-A$2/100</f>
        <v>36.8000000000003</v>
      </c>
      <c r="B79" s="7" t="n">
        <f aca="false">180/PI()*ATAN((A79/3.6)^2/G$2/9.81)</f>
        <v>6.08008676890211</v>
      </c>
      <c r="C79" s="2" t="n">
        <f aca="false">TAN(B79*PI()/180)</f>
        <v>0.106517662752799</v>
      </c>
      <c r="D79" s="2" t="n">
        <f aca="false">1/COS((90-E$2)*PI()/180)*180/PI()*ATAN(F$2/G$2*COS(PI()/180*B79))</f>
        <v>0.965464207897416</v>
      </c>
    </row>
    <row r="80" customFormat="false" ht="12.75" hidden="false" customHeight="false" outlineLevel="0" collapsed="false">
      <c r="A80" s="1" t="n">
        <f aca="false">A79-A$2/100</f>
        <v>35.2000000000003</v>
      </c>
      <c r="B80" s="7" t="n">
        <f aca="false">180/PI()*ATAN((A80/3.6)^2/G$2/9.81)</f>
        <v>5.56627463779956</v>
      </c>
      <c r="C80" s="2" t="n">
        <f aca="false">TAN(B80*PI()/180)</f>
        <v>0.0974566139363982</v>
      </c>
      <c r="D80" s="2" t="n">
        <f aca="false">1/COS((90-E$2)*PI()/180)*180/PI()*ATAN(F$2/G$2*COS(PI()/180*B80))</f>
        <v>0.966347472203995</v>
      </c>
    </row>
    <row r="81" customFormat="false" ht="12.75" hidden="false" customHeight="false" outlineLevel="0" collapsed="false">
      <c r="A81" s="1" t="n">
        <f aca="false">A80-A$2/100</f>
        <v>33.6000000000003</v>
      </c>
      <c r="B81" s="7" t="n">
        <f aca="false">180/PI()*ATAN((A81/3.6)^2/G$2/9.81)</f>
        <v>5.07445691878509</v>
      </c>
      <c r="C81" s="2" t="n">
        <f aca="false">TAN(B81*PI()/180)</f>
        <v>0.0887982784007265</v>
      </c>
      <c r="D81" s="2" t="n">
        <f aca="false">1/COS((90-E$2)*PI()/180)*180/PI()*ATAN(F$2/G$2*COS(PI()/180*B81))</f>
        <v>0.967120144422717</v>
      </c>
    </row>
    <row r="82" customFormat="false" ht="12.75" hidden="false" customHeight="false" outlineLevel="0" collapsed="false">
      <c r="A82" s="1" t="n">
        <f aca="false">A81-A$2/100</f>
        <v>32.0000000000003</v>
      </c>
      <c r="B82" s="7" t="n">
        <f aca="false">180/PI()*ATAN((A82/3.6)^2/G$2/9.81)</f>
        <v>4.60481410840219</v>
      </c>
      <c r="C82" s="2" t="n">
        <f aca="false">TAN(B82*PI()/180)</f>
        <v>0.0805426561457838</v>
      </c>
      <c r="D82" s="2" t="n">
        <f aca="false">1/COS((90-E$2)*PI()/180)*180/PI()*ATAN(F$2/G$2*COS(PI()/180*B82))</f>
        <v>0.967791476946048</v>
      </c>
    </row>
    <row r="83" customFormat="false" ht="12.75" hidden="false" customHeight="false" outlineLevel="0" collapsed="false">
      <c r="A83" s="1" t="n">
        <f aca="false">A82-A$2/100</f>
        <v>30.4000000000003</v>
      </c>
      <c r="B83" s="7" t="n">
        <f aca="false">180/PI()*ATAN((A83/3.6)^2/G$2/9.81)</f>
        <v>4.15750354430462</v>
      </c>
      <c r="C83" s="2" t="n">
        <f aca="false">TAN(B83*PI()/180)</f>
        <v>0.0726897471715699</v>
      </c>
      <c r="D83" s="2" t="n">
        <f aca="false">1/COS((90-E$2)*PI()/180)*180/PI()*ATAN(F$2/G$2*COS(PI()/180*B83))</f>
        <v>0.968370437193637</v>
      </c>
    </row>
    <row r="84" customFormat="false" ht="12.75" hidden="false" customHeight="false" outlineLevel="0" collapsed="false">
      <c r="A84" s="1" t="n">
        <f aca="false">A83-A$2/100</f>
        <v>28.8000000000003</v>
      </c>
      <c r="B84" s="7" t="n">
        <f aca="false">180/PI()*ATAN((A84/3.6)^2/G$2/9.81)</f>
        <v>3.7326613042822</v>
      </c>
      <c r="C84" s="2" t="n">
        <f aca="false">TAN(B84*PI()/180)</f>
        <v>0.065239551478085</v>
      </c>
      <c r="D84" s="2" t="n">
        <f aca="false">1/COS((90-E$2)*PI()/180)*180/PI()*ATAN(F$2/G$2*COS(PI()/180*B84))</f>
        <v>0.968865675749128</v>
      </c>
    </row>
    <row r="85" customFormat="false" ht="12.75" hidden="false" customHeight="false" outlineLevel="0" collapsed="false">
      <c r="A85" s="1" t="n">
        <f aca="false">A84-A$2/100</f>
        <v>27.2000000000003</v>
      </c>
      <c r="B85" s="7" t="n">
        <f aca="false">180/PI()*ATAN((A85/3.6)^2/G$2/9.81)</f>
        <v>3.33040407937991</v>
      </c>
      <c r="C85" s="2" t="n">
        <f aca="false">TAN(B85*PI()/180)</f>
        <v>0.058192069065329</v>
      </c>
      <c r="D85" s="2" t="n">
        <f aca="false">1/COS((90-E$2)*PI()/180)*180/PI()*ATAN(F$2/G$2*COS(PI()/180*B85))</f>
        <v>0.969285498494639</v>
      </c>
    </row>
    <row r="86" customFormat="false" ht="12.75" hidden="false" customHeight="false" outlineLevel="0" collapsed="false">
      <c r="A86" s="1" t="n">
        <f aca="false">A85-A$2/100</f>
        <v>25.6000000000003</v>
      </c>
      <c r="B86" s="7" t="n">
        <f aca="false">180/PI()*ATAN((A86/3.6)^2/G$2/9.81)</f>
        <v>2.95083100603448</v>
      </c>
      <c r="C86" s="2" t="n">
        <f aca="false">TAN(B86*PI()/180)</f>
        <v>0.0515472999333018</v>
      </c>
      <c r="D86" s="2" t="n">
        <f aca="false">1/COS((90-E$2)*PI()/180)*180/PI()*ATAN(F$2/G$2*COS(PI()/180*B86))</f>
        <v>0.969637842486318</v>
      </c>
    </row>
    <row r="87" customFormat="false" ht="12.75" hidden="false" customHeight="false" outlineLevel="0" collapsed="false">
      <c r="A87" s="1" t="n">
        <f aca="false">A86-A$2/100</f>
        <v>24.0000000000003</v>
      </c>
      <c r="B87" s="7" t="n">
        <f aca="false">180/PI()*ATAN((A87/3.6)^2/G$2/9.81)</f>
        <v>2.59402544403758</v>
      </c>
      <c r="C87" s="2" t="n">
        <f aca="false">TAN(B87*PI()/180)</f>
        <v>0.0453052440820036</v>
      </c>
      <c r="D87" s="2" t="n">
        <f aca="false">1/COS((90-E$2)*PI()/180)*180/PI()*ATAN(F$2/G$2*COS(PI()/180*B87))</f>
        <v>0.969930255291694</v>
      </c>
    </row>
    <row r="88" customFormat="false" ht="12.75" hidden="false" customHeight="false" outlineLevel="0" collapsed="false">
      <c r="A88" s="1" t="n">
        <f aca="false">A87-A$2/100</f>
        <v>22.4000000000003</v>
      </c>
      <c r="B88" s="7" t="n">
        <f aca="false">180/PI()*ATAN((A88/3.6)^2/G$2/9.81)</f>
        <v>2.26005668892599</v>
      </c>
      <c r="C88" s="2" t="n">
        <f aca="false">TAN(B88*PI()/180)</f>
        <v>0.0394659015114344</v>
      </c>
      <c r="D88" s="2" t="n">
        <f aca="false">1/COS((90-E$2)*PI()/180)*180/PI()*ATAN(F$2/G$2*COS(PI()/180*B88))</f>
        <v>0.970169877494933</v>
      </c>
    </row>
    <row r="89" customFormat="false" ht="12.75" hidden="false" customHeight="false" outlineLevel="0" collapsed="false">
      <c r="A89" s="1" t="n">
        <f aca="false">A88-A$2/100</f>
        <v>20.8000000000003</v>
      </c>
      <c r="B89" s="7" t="n">
        <f aca="false">180/PI()*ATAN((A89/3.6)^2/G$2/9.81)</f>
        <v>1.94898160907402</v>
      </c>
      <c r="C89" s="2" t="n">
        <f aca="false">TAN(B89*PI()/180)</f>
        <v>0.034029272221594</v>
      </c>
      <c r="D89" s="2" t="n">
        <f aca="false">1/COS((90-E$2)*PI()/180)*180/PI()*ATAN(F$2/G$2*COS(PI()/180*B89))</f>
        <v>0.970363428068786</v>
      </c>
    </row>
    <row r="90" customFormat="false" ht="12.75" hidden="false" customHeight="false" outlineLevel="0" collapsed="false">
      <c r="A90" s="1" t="n">
        <f aca="false">A89-A$2/100</f>
        <v>19.2000000000003</v>
      </c>
      <c r="B90" s="7" t="n">
        <f aca="false">180/PI()*ATAN((A90/3.6)^2/G$2/9.81)</f>
        <v>1.66084619930478</v>
      </c>
      <c r="C90" s="2" t="n">
        <f aca="false">TAN(B90*PI()/180)</f>
        <v>0.0289953562124825</v>
      </c>
      <c r="D90" s="2" t="n">
        <f aca="false">1/COS((90-E$2)*PI()/180)*180/PI()*ATAN(F$2/G$2*COS(PI()/180*B90))</f>
        <v>0.970517192310924</v>
      </c>
    </row>
    <row r="91" customFormat="false" ht="12.75" hidden="false" customHeight="false" outlineLevel="0" collapsed="false">
      <c r="A91" s="1" t="n">
        <f aca="false">A90-A$2/100</f>
        <v>17.6000000000003</v>
      </c>
      <c r="B91" s="7" t="n">
        <f aca="false">180/PI()*ATAN((A91/3.6)^2/G$2/9.81)</f>
        <v>1.39568704423607</v>
      </c>
      <c r="C91" s="2" t="n">
        <f aca="false">TAN(B91*PI()/180)</f>
        <v>0.0243641534840999</v>
      </c>
      <c r="D91" s="2" t="n">
        <f aca="false">1/COS((90-E$2)*PI()/180)*180/PI()*ATAN(F$2/G$2*COS(PI()/180*B91))</f>
        <v>0.970637012046747</v>
      </c>
    </row>
    <row r="92" customFormat="false" ht="12.75" hidden="false" customHeight="false" outlineLevel="0" collapsed="false">
      <c r="A92" s="1" t="n">
        <f aca="false">A91-A$2/100</f>
        <v>16.0000000000003</v>
      </c>
      <c r="B92" s="7" t="n">
        <f aca="false">180/PI()*ATAN((A92/3.6)^2/G$2/9.81)</f>
        <v>1.1535326858267</v>
      </c>
      <c r="C92" s="2" t="n">
        <f aca="false">TAN(B92*PI()/180)</f>
        <v>0.0201356640364463</v>
      </c>
      <c r="D92" s="2" t="n">
        <f aca="false">1/COS((90-E$2)*PI()/180)*180/PI()*ATAN(F$2/G$2*COS(PI()/180*B92))</f>
        <v>0.970728277809629</v>
      </c>
    </row>
    <row r="93" customFormat="false" ht="12.75" hidden="false" customHeight="false" outlineLevel="0" collapsed="false">
      <c r="A93" s="1" t="n">
        <f aca="false">A92-A$2/100</f>
        <v>14.4000000000003</v>
      </c>
      <c r="B93" s="7" t="n">
        <f aca="false">180/PI()*ATAN((A93/3.6)^2/G$2/9.81)</f>
        <v>0.93440489068944</v>
      </c>
      <c r="C93" s="2" t="n">
        <f aca="false">TAN(B93*PI()/180)</f>
        <v>0.0163098878695216</v>
      </c>
      <c r="D93" s="2" t="n">
        <f aca="false">1/COS((90-E$2)*PI()/180)*180/PI()*ATAN(F$2/G$2*COS(PI()/180*B93))</f>
        <v>0.970795922722223</v>
      </c>
    </row>
    <row r="94" customFormat="false" ht="12.75" hidden="false" customHeight="false" outlineLevel="0" collapsed="false">
      <c r="A94" s="1" t="n">
        <f aca="false">A93-A$2/100</f>
        <v>12.8000000000003</v>
      </c>
      <c r="B94" s="7" t="n">
        <f aca="false">180/PI()*ATAN((A94/3.6)^2/G$2/9.81)</f>
        <v>0.738319813690791</v>
      </c>
      <c r="C94" s="2" t="n">
        <f aca="false">TAN(B94*PI()/180)</f>
        <v>0.0128868249833258</v>
      </c>
      <c r="D94" s="2" t="n">
        <f aca="false">1/COS((90-E$2)*PI()/180)*180/PI()*ATAN(F$2/G$2*COS(PI()/180*B94))</f>
        <v>0.97084441781819</v>
      </c>
    </row>
    <row r="95" customFormat="false" ht="12.75" hidden="false" customHeight="false" outlineLevel="0" collapsed="false">
      <c r="A95" s="1" t="n">
        <f aca="false">A94-A$2/100</f>
        <v>11.2000000000003</v>
      </c>
      <c r="B95" s="7" t="n">
        <f aca="false">180/PI()*ATAN((A95/3.6)^2/G$2/9.81)</f>
        <v>0.565289055169271</v>
      </c>
      <c r="C95" s="2" t="n">
        <f aca="false">TAN(B95*PI()/180)</f>
        <v>0.00986647537785885</v>
      </c>
      <c r="D95" s="2" t="n">
        <f aca="false">1/COS((90-E$2)*PI()/180)*180/PI()*ATAN(F$2/G$2*COS(PI()/180*B95))</f>
        <v>0.970877768561787</v>
      </c>
    </row>
    <row r="96" customFormat="false" ht="12.75" hidden="false" customHeight="false" outlineLevel="0" collapsed="false">
      <c r="A96" s="1" t="n">
        <f aca="false">A95-A$2/100</f>
        <v>9.6000000000003</v>
      </c>
      <c r="B96" s="7" t="n">
        <f aca="false">180/PI()*ATAN((A96/3.6)^2/G$2/9.81)</f>
        <v>0.415320609782455</v>
      </c>
      <c r="C96" s="2" t="n">
        <f aca="false">TAN(B96*PI()/180)</f>
        <v>0.00724883905312085</v>
      </c>
      <c r="D96" s="2" t="n">
        <f aca="false">1/COS((90-E$2)*PI()/180)*180/PI()*ATAN(F$2/G$2*COS(PI()/180*B96))</f>
        <v>0.970899512342759</v>
      </c>
    </row>
    <row r="97" customFormat="false" ht="12.75" hidden="false" customHeight="false" outlineLevel="0" collapsed="false">
      <c r="A97" s="1" t="n">
        <f aca="false">A96-A$2/100</f>
        <v>8.0000000000003</v>
      </c>
      <c r="B97" s="7" t="n">
        <f aca="false">180/PI()*ATAN((A97/3.6)^2/G$2/9.81)</f>
        <v>0.288419705546952</v>
      </c>
      <c r="C97" s="2" t="n">
        <f aca="false">TAN(B97*PI()/180)</f>
        <v>0.00503391600911176</v>
      </c>
      <c r="D97" s="2" t="n">
        <f aca="false">1/COS((90-E$2)*PI()/180)*180/PI()*ATAN(F$2/G$2*COS(PI()/180*B97))</f>
        <v>0.970912716745317</v>
      </c>
    </row>
    <row r="98" customFormat="false" ht="12.75" hidden="false" customHeight="false" outlineLevel="0" collapsed="false">
      <c r="A98" s="1" t="n">
        <f aca="false">A97-A$2/100</f>
        <v>6.4000000000003</v>
      </c>
      <c r="B98" s="7" t="n">
        <f aca="false">180/PI()*ATAN((A98/3.6)^2/G$2/9.81)</f>
        <v>0.184589532076537</v>
      </c>
      <c r="C98" s="2" t="n">
        <f aca="false">TAN(B98*PI()/180)</f>
        <v>0.00322170624583159</v>
      </c>
      <c r="D98" s="2" t="n">
        <f aca="false">1/COS((90-E$2)*PI()/180)*180/PI()*ATAN(F$2/G$2*COS(PI()/180*B98))</f>
        <v>0.970919978412392</v>
      </c>
    </row>
    <row r="99" customFormat="false" ht="12.75" hidden="false" customHeight="false" outlineLevel="0" collapsed="false">
      <c r="A99" s="1" t="n">
        <f aca="false">A98-A$2/100</f>
        <v>4.8000000000003</v>
      </c>
      <c r="B99" s="7" t="n">
        <f aca="false">180/PI()*ATAN((A99/3.6)^2/G$2/9.81)</f>
        <v>0.103831857363584</v>
      </c>
      <c r="C99" s="2" t="n">
        <f aca="false">TAN(B99*PI()/180)</f>
        <v>0.00181220976328033</v>
      </c>
      <c r="D99" s="2" t="n">
        <f aca="false">1/COS((90-E$2)*PI()/180)*180/PI()*ATAN(F$2/G$2*COS(PI()/180*B99))</f>
        <v>0.970923422349401</v>
      </c>
    </row>
    <row r="100" customFormat="false" ht="12.75" hidden="false" customHeight="false" outlineLevel="0" collapsed="false">
      <c r="A100" s="1" t="n">
        <f aca="false">A99-A$2/100</f>
        <v>3.2000000000003</v>
      </c>
      <c r="B100" s="7" t="n">
        <f aca="false">180/PI()*ATAN((A100/3.6)^2/G$2/9.81)</f>
        <v>0.0461475327004592</v>
      </c>
      <c r="C100" s="2" t="n">
        <f aca="false">TAN(B100*PI()/180)</f>
        <v>0.000805426561457974</v>
      </c>
      <c r="D100" s="2" t="n">
        <f aca="false">1/COS((90-E$2)*PI()/180)*180/PI()*ATAN(F$2/G$2*COS(PI()/180*B100))</f>
        <v>0.970924701535338</v>
      </c>
    </row>
    <row r="101" customFormat="false" ht="12.75" hidden="false" customHeight="false" outlineLevel="0" collapsed="false">
      <c r="A101" s="1" t="n">
        <f aca="false">A100-A$2/100</f>
        <v>1.6000000000003</v>
      </c>
      <c r="B101" s="7" t="n">
        <f aca="false">180/PI()*ATAN((A101/3.6)^2/G$2/9.81)</f>
        <v>0.0115368855139021</v>
      </c>
      <c r="C101" s="2" t="n">
        <f aca="false">TAN(B101*PI()/180)</f>
        <v>0.000201356640364531</v>
      </c>
      <c r="D101" s="2" t="n">
        <f aca="false">1/COS((90-E$2)*PI()/180)*180/PI()*ATAN(F$2/G$2*COS(PI()/180*B101))</f>
        <v>0.970924996732811</v>
      </c>
    </row>
    <row r="102" customFormat="false" ht="12.75" hidden="false" customHeight="false" outlineLevel="0" collapsed="false">
      <c r="A102" s="1" t="n">
        <f aca="false">A101-A$2/100</f>
        <v>3.00648395068492E-013</v>
      </c>
      <c r="B102" s="7" t="n">
        <f aca="false">180/PI()*ATAN((A102/3.6)^2/G$2/9.81)</f>
        <v>4.07348764234838E-028</v>
      </c>
      <c r="C102" s="2" t="n">
        <f aca="false">TAN(B102*PI()/180)</f>
        <v>7.10957713982805E-030</v>
      </c>
      <c r="D102" s="2" t="n">
        <f aca="false">1/COS((90-E$2)*PI()/180)*180/PI()*ATAN(F$2/G$2*COS(PI()/180*B102))</f>
        <v>0.970925016412652</v>
      </c>
    </row>
  </sheetData>
  <mergeCells count="1">
    <mergeCell ref="H1:H2"/>
  </mergeCells>
  <printOptions headings="false" gridLines="false" gridLinesSet="true" horizontalCentered="false" verticalCentered="false"/>
  <pageMargins left="0.747916666666667" right="0.747916666666667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LibreOffice/24.8.4.2$Windows_X86_64 LibreOffice_project/bb3cfa12c7b1bf994ecc5649a80400d06cd71002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2008-12-08T22:44:17Z</dcterms:created>
  <dc:creator>Christian Mintel</dc:creator>
  <dc:description/>
  <dc:language>de-DE</dc:language>
  <cp:lastModifiedBy/>
  <dcterms:modified xsi:type="dcterms:W3CDTF">2025-01-28T23:05:20Z</dcterms:modified>
  <cp:revision>1</cp:revision>
  <dc:subject/>
  <dc:title/>
</cp:coreProperties>
</file>